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840" windowHeight="12330" activeTab="1"/>
  </bookViews>
  <sheets>
    <sheet name="Меню (2)" sheetId="22" r:id="rId1"/>
    <sheet name="Меню" sheetId="1" r:id="rId2"/>
    <sheet name="Меню на каждый день (2)" sheetId="21" r:id="rId3"/>
    <sheet name="январь" sheetId="2" r:id="rId4"/>
    <sheet name="февраль" sheetId="4" r:id="rId5"/>
    <sheet name="март" sheetId="13" r:id="rId6"/>
    <sheet name="свод" sheetId="20" r:id="rId7"/>
    <sheet name="апрель" sheetId="14" r:id="rId8"/>
    <sheet name="май" sheetId="15" r:id="rId9"/>
    <sheet name="сентябрь" sheetId="16" r:id="rId10"/>
    <sheet name="октябрь" sheetId="17" r:id="rId11"/>
    <sheet name="ноябрь" sheetId="18" r:id="rId12"/>
    <sheet name="декабрь" sheetId="19" r:id="rId13"/>
    <sheet name="Спецификация" sheetId="12" r:id="rId14"/>
  </sheets>
  <definedNames>
    <definedName name="_xlnm._FilterDatabase" localSheetId="7" hidden="1">апрель!$AJ$11:$AO$120</definedName>
    <definedName name="_xlnm._FilterDatabase" localSheetId="12" hidden="1">декабрь!$AJ$11:$AO$120</definedName>
    <definedName name="_xlnm._FilterDatabase" localSheetId="8" hidden="1">май!$AJ$11:$AO$120</definedName>
    <definedName name="_xlnm._FilterDatabase" localSheetId="5" hidden="1">март!$AJ$11:$AO$120</definedName>
    <definedName name="_xlnm._FilterDatabase" localSheetId="11" hidden="1">ноябрь!$AJ$11:$AO$120</definedName>
    <definedName name="_xlnm._FilterDatabase" localSheetId="10" hidden="1">октябрь!$AJ$11:$AO$120</definedName>
    <definedName name="_xlnm._FilterDatabase" localSheetId="6" hidden="1">свод!$AJ$11:$AO$120</definedName>
    <definedName name="_xlnm._FilterDatabase" localSheetId="9" hidden="1">сентябрь!$AJ$11:$AO$120</definedName>
    <definedName name="_xlnm._FilterDatabase" localSheetId="13" hidden="1">Спецификация!#REF!</definedName>
    <definedName name="_xlnm._FilterDatabase" localSheetId="4" hidden="1">февраль!$AB$11:$AG$120</definedName>
    <definedName name="_xlnm._FilterDatabase" localSheetId="3" hidden="1">январь!$AB$10:$AG$122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2" i="22" l="1"/>
  <c r="L122" i="22"/>
  <c r="J122" i="22"/>
  <c r="I122" i="22"/>
  <c r="H122" i="22"/>
  <c r="G122" i="22"/>
  <c r="F122" i="22"/>
  <c r="E122" i="22"/>
  <c r="D122" i="22"/>
  <c r="O113" i="22"/>
  <c r="L113" i="22"/>
  <c r="J113" i="22"/>
  <c r="I113" i="22"/>
  <c r="H113" i="22"/>
  <c r="G113" i="22"/>
  <c r="F113" i="22"/>
  <c r="E113" i="22"/>
  <c r="D113" i="22"/>
  <c r="H104" i="22"/>
  <c r="O94" i="22"/>
  <c r="L94" i="22"/>
  <c r="I94" i="22"/>
  <c r="H94" i="22"/>
  <c r="G94" i="22"/>
  <c r="F94" i="22"/>
  <c r="E94" i="22"/>
  <c r="D94" i="22"/>
  <c r="O74" i="22"/>
  <c r="N74" i="22"/>
  <c r="M74" i="22"/>
  <c r="L74" i="22"/>
  <c r="J74" i="22"/>
  <c r="I74" i="22"/>
  <c r="H74" i="22"/>
  <c r="G74" i="22"/>
  <c r="F74" i="22"/>
  <c r="E74" i="22"/>
  <c r="D74" i="22"/>
  <c r="O64" i="22"/>
  <c r="L64" i="22"/>
  <c r="J64" i="22"/>
  <c r="I64" i="22"/>
  <c r="H64" i="22"/>
  <c r="G64" i="22"/>
  <c r="F64" i="22"/>
  <c r="E64" i="22"/>
  <c r="D64" i="22"/>
  <c r="O55" i="22"/>
  <c r="L55" i="22"/>
  <c r="J55" i="22"/>
  <c r="I55" i="22"/>
  <c r="H55" i="22"/>
  <c r="G55" i="22"/>
  <c r="F55" i="22"/>
  <c r="E55" i="22"/>
  <c r="D55" i="22"/>
  <c r="H46" i="22"/>
  <c r="O36" i="22"/>
  <c r="L36" i="22"/>
  <c r="I36" i="22"/>
  <c r="H36" i="22"/>
  <c r="G36" i="22"/>
  <c r="F36" i="22"/>
  <c r="E36" i="22"/>
  <c r="D36" i="22"/>
  <c r="O16" i="22"/>
  <c r="N16" i="22"/>
  <c r="M16" i="22"/>
  <c r="L16" i="22"/>
  <c r="J16" i="22"/>
  <c r="I16" i="22"/>
  <c r="H16" i="22"/>
  <c r="G16" i="22"/>
  <c r="F16" i="22"/>
  <c r="E16" i="22"/>
  <c r="D16" i="22"/>
  <c r="D16" i="1"/>
  <c r="E16" i="1"/>
  <c r="F16" i="1"/>
  <c r="G16" i="1"/>
  <c r="H16" i="1"/>
  <c r="I16" i="1"/>
  <c r="J16" i="1"/>
  <c r="L16" i="1"/>
  <c r="M16" i="1"/>
  <c r="N16" i="1"/>
  <c r="O16" i="1"/>
  <c r="O121" i="1" l="1"/>
  <c r="L121" i="1"/>
  <c r="J121" i="1"/>
  <c r="I121" i="1"/>
  <c r="H121" i="1"/>
  <c r="G121" i="1"/>
  <c r="F121" i="1"/>
  <c r="E121" i="1"/>
  <c r="D121" i="1"/>
  <c r="O112" i="1"/>
  <c r="L112" i="1"/>
  <c r="J112" i="1"/>
  <c r="I112" i="1"/>
  <c r="H112" i="1"/>
  <c r="G112" i="1"/>
  <c r="F112" i="1"/>
  <c r="E112" i="1"/>
  <c r="D112" i="1"/>
  <c r="H103" i="1"/>
  <c r="O93" i="1"/>
  <c r="L93" i="1"/>
  <c r="I93" i="1"/>
  <c r="H93" i="1"/>
  <c r="G93" i="1"/>
  <c r="F93" i="1"/>
  <c r="E93" i="1"/>
  <c r="D93" i="1"/>
  <c r="O73" i="1"/>
  <c r="N73" i="1"/>
  <c r="M73" i="1"/>
  <c r="L73" i="1"/>
  <c r="J73" i="1"/>
  <c r="I73" i="1"/>
  <c r="H73" i="1"/>
  <c r="G73" i="1"/>
  <c r="F73" i="1"/>
  <c r="E73" i="1"/>
  <c r="D73" i="1"/>
  <c r="AG148" i="2" l="1"/>
  <c r="AR127" i="20" l="1"/>
  <c r="AS127" i="20"/>
  <c r="AR128" i="20"/>
  <c r="AS128" i="20"/>
  <c r="AR129" i="20"/>
  <c r="AS129" i="20"/>
  <c r="AR130" i="20"/>
  <c r="AS130" i="20"/>
  <c r="AR131" i="20"/>
  <c r="AS131" i="20"/>
  <c r="AR132" i="20"/>
  <c r="AS132" i="20"/>
  <c r="AR133" i="20"/>
  <c r="AS133" i="20"/>
  <c r="AR134" i="20"/>
  <c r="AS134" i="20"/>
  <c r="AR135" i="20"/>
  <c r="AS135" i="20"/>
  <c r="AR136" i="20"/>
  <c r="AS136" i="20"/>
  <c r="AR137" i="20"/>
  <c r="AS137" i="20"/>
  <c r="AR138" i="20"/>
  <c r="AS138" i="20"/>
  <c r="AR139" i="20"/>
  <c r="AS139" i="20"/>
  <c r="AR140" i="20"/>
  <c r="AS140" i="20"/>
  <c r="AR141" i="20"/>
  <c r="AS141" i="20"/>
  <c r="AR142" i="20"/>
  <c r="AS142" i="20"/>
  <c r="AR143" i="20"/>
  <c r="AS143" i="20"/>
  <c r="AR144" i="20"/>
  <c r="AS144" i="20"/>
  <c r="AR145" i="20"/>
  <c r="AS145" i="20"/>
  <c r="AR146" i="20"/>
  <c r="AS146" i="20"/>
  <c r="AR147" i="20"/>
  <c r="AS147" i="20"/>
  <c r="AS126" i="20"/>
  <c r="AR126" i="20"/>
  <c r="AR148" i="20" s="1"/>
  <c r="AS148" i="20" l="1"/>
  <c r="AO146" i="13" l="1"/>
  <c r="AG146" i="4"/>
  <c r="AO148" i="20" l="1"/>
  <c r="E29" i="12"/>
  <c r="G29" i="12" l="1"/>
  <c r="G30" i="12"/>
  <c r="G31" i="12" l="1"/>
  <c r="O63" i="1" l="1"/>
  <c r="L63" i="1"/>
  <c r="J63" i="1"/>
  <c r="I63" i="1"/>
  <c r="H63" i="1"/>
  <c r="G63" i="1"/>
  <c r="F63" i="1"/>
  <c r="E63" i="1"/>
  <c r="D63" i="1"/>
  <c r="O54" i="1"/>
  <c r="L54" i="1"/>
  <c r="J54" i="1"/>
  <c r="I54" i="1"/>
  <c r="H54" i="1"/>
  <c r="G54" i="1"/>
  <c r="F54" i="1"/>
  <c r="E54" i="1"/>
  <c r="D54" i="1"/>
  <c r="H45" i="1"/>
  <c r="O36" i="1"/>
  <c r="L36" i="1"/>
  <c r="I36" i="1"/>
  <c r="H36" i="1"/>
  <c r="G36" i="1"/>
  <c r="F36" i="1"/>
  <c r="E36" i="1"/>
  <c r="D36" i="1"/>
  <c r="G12" i="12" l="1"/>
  <c r="F12" i="12"/>
  <c r="F21" i="12" l="1"/>
  <c r="G21" i="12" l="1"/>
  <c r="G15" i="12" l="1"/>
  <c r="F15" i="12"/>
  <c r="F5" i="12" l="1"/>
  <c r="F17" i="12"/>
  <c r="G17" i="12" l="1"/>
  <c r="G5" i="12" l="1"/>
  <c r="F22" i="12" l="1"/>
  <c r="F13" i="12"/>
  <c r="G13" i="12"/>
  <c r="F10" i="12" l="1"/>
  <c r="F16" i="12" l="1"/>
  <c r="G16" i="12"/>
  <c r="G22" i="12"/>
  <c r="F9" i="12"/>
  <c r="G9" i="12" l="1"/>
  <c r="F14" i="12" l="1"/>
  <c r="F8" i="12"/>
  <c r="G10" i="12"/>
  <c r="F6" i="12" l="1"/>
  <c r="G6" i="12"/>
  <c r="G14" i="12" l="1"/>
  <c r="G8" i="12"/>
  <c r="F11" i="12"/>
  <c r="F7" i="12" l="1"/>
  <c r="G7" i="12" l="1"/>
  <c r="F23" i="12"/>
  <c r="G23" i="12"/>
  <c r="F18" i="12" l="1"/>
  <c r="G18" i="12"/>
  <c r="G11" i="12"/>
  <c r="F20" i="12" l="1"/>
  <c r="G20" i="12" l="1"/>
  <c r="F19" i="12"/>
  <c r="G19" i="12"/>
  <c r="F24" i="12" l="1"/>
  <c r="G24" i="12" l="1"/>
  <c r="G25" i="12" s="1"/>
  <c r="G32" i="12" s="1"/>
</calcChain>
</file>

<file path=xl/sharedStrings.xml><?xml version="1.0" encoding="utf-8"?>
<sst xmlns="http://schemas.openxmlformats.org/spreadsheetml/2006/main" count="7668" uniqueCount="116">
  <si>
    <t>УТВЕРЖДАЮ</t>
  </si>
  <si>
    <t>День:</t>
  </si>
  <si>
    <t>День 1</t>
  </si>
  <si>
    <t>№ рец.</t>
  </si>
  <si>
    <t>Прием пищи, наименование блюда</t>
  </si>
  <si>
    <t>Масса порции, г</t>
  </si>
  <si>
    <t>Пищевые вещества, г</t>
  </si>
  <si>
    <t>Энергет. ценность, ккал</t>
  </si>
  <si>
    <t>Витамины, мг</t>
  </si>
  <si>
    <t>Минеральные вещества, мг</t>
  </si>
  <si>
    <t>жиры</t>
  </si>
  <si>
    <t>белки</t>
  </si>
  <si>
    <t>углеводы</t>
  </si>
  <si>
    <t>B1</t>
  </si>
  <si>
    <t>C</t>
  </si>
  <si>
    <t>A</t>
  </si>
  <si>
    <t>E</t>
  </si>
  <si>
    <t>Ca</t>
  </si>
  <si>
    <t>P</t>
  </si>
  <si>
    <t>Mg</t>
  </si>
  <si>
    <t>Fe</t>
  </si>
  <si>
    <t>Суп крестьянский с мясом</t>
  </si>
  <si>
    <t>Масло сливочное</t>
  </si>
  <si>
    <t>Хлеб пшеничный</t>
  </si>
  <si>
    <t>Сыр(порциями)</t>
  </si>
  <si>
    <t>Чай с сахаром</t>
  </si>
  <si>
    <t>Яблоки</t>
  </si>
  <si>
    <t>ИТОГО ЗА ДЕНЬ:</t>
  </si>
  <si>
    <t>День 2</t>
  </si>
  <si>
    <t>Энергетическая ценность, ккал</t>
  </si>
  <si>
    <t>Суп фасолевый с овощами</t>
  </si>
  <si>
    <t>День 3</t>
  </si>
  <si>
    <t>Плов из мяса</t>
  </si>
  <si>
    <t>День 4</t>
  </si>
  <si>
    <t>Борщ с капустой и картофелем</t>
  </si>
  <si>
    <t>День 5</t>
  </si>
  <si>
    <t>Суп куриный с макаронными изделиями</t>
  </si>
  <si>
    <t>День 6</t>
  </si>
  <si>
    <t>Суп с крупой и томатом</t>
  </si>
  <si>
    <t>Меню-требование на 2021г.</t>
  </si>
  <si>
    <t>Обед</t>
  </si>
  <si>
    <t>Суп крестьянский  с мясом</t>
  </si>
  <si>
    <t>Хлеб пшеничный белый</t>
  </si>
  <si>
    <t xml:space="preserve">Масло сливочное </t>
  </si>
  <si>
    <t>Сыр "Российский"</t>
  </si>
  <si>
    <t xml:space="preserve">Чай с сахаром </t>
  </si>
  <si>
    <t xml:space="preserve">Яблоки </t>
  </si>
  <si>
    <t>Наименование продуктов</t>
  </si>
  <si>
    <t xml:space="preserve">Мясо </t>
  </si>
  <si>
    <t>Масло растительное</t>
  </si>
  <si>
    <t>Сахар</t>
  </si>
  <si>
    <t>Перловка</t>
  </si>
  <si>
    <t>Картофель</t>
  </si>
  <si>
    <t>Морковь</t>
  </si>
  <si>
    <t>Лук</t>
  </si>
  <si>
    <t>Чай</t>
  </si>
  <si>
    <t>Соль</t>
  </si>
  <si>
    <t>Томат- паста</t>
  </si>
  <si>
    <t>Сыр</t>
  </si>
  <si>
    <t>№ п/п</t>
  </si>
  <si>
    <t>Завтрак</t>
  </si>
  <si>
    <t>кол-во</t>
  </si>
  <si>
    <t>Утренний полдник</t>
  </si>
  <si>
    <t>Сумма</t>
  </si>
  <si>
    <t xml:space="preserve">ИТОГО СУММА </t>
  </si>
  <si>
    <t>ИТОГО</t>
  </si>
  <si>
    <t>Цена за кг.</t>
  </si>
  <si>
    <t>Всего на день кг</t>
  </si>
  <si>
    <t>норма кг</t>
  </si>
  <si>
    <t xml:space="preserve">Суп фасолевый </t>
  </si>
  <si>
    <t xml:space="preserve">Хлеб пшеничный белый </t>
  </si>
  <si>
    <t>Мясо курицы</t>
  </si>
  <si>
    <t>Рис</t>
  </si>
  <si>
    <t>Фасоль</t>
  </si>
  <si>
    <t>Лук репчатый</t>
  </si>
  <si>
    <t>Свекла</t>
  </si>
  <si>
    <t>Капуста</t>
  </si>
  <si>
    <t xml:space="preserve">Плов из мяса птицы </t>
  </si>
  <si>
    <t xml:space="preserve">                                    МБОУ "_____________________________"</t>
  </si>
  <si>
    <t>Макароны</t>
  </si>
  <si>
    <t>Суп куриный с макар.изд-ми</t>
  </si>
  <si>
    <t xml:space="preserve">Суп с крупой и томатом </t>
  </si>
  <si>
    <t>Выдача продуктов на 2021г  Контингент детей от 7 до 11 лет</t>
  </si>
  <si>
    <t>Ед изм</t>
  </si>
  <si>
    <t>кг</t>
  </si>
  <si>
    <t>Кол-во</t>
  </si>
  <si>
    <t>Норма на всего детей</t>
  </si>
  <si>
    <t>ИТОГО НОРМА</t>
  </si>
  <si>
    <t>Разница</t>
  </si>
  <si>
    <t>Спецификация по факту</t>
  </si>
  <si>
    <t>Крупа гречневая</t>
  </si>
  <si>
    <t>Молоко 3,2%</t>
  </si>
  <si>
    <t>директор МБОУ "_СОШ№4 с. Ножай-Юрт"</t>
  </si>
  <si>
    <t>для обучающихся 1-4 классов МБОУ "_СОШ№4 с. Ножай-Юрт"_____________</t>
  </si>
  <si>
    <t>______________З.Ш. Зелимханова</t>
  </si>
  <si>
    <t>и льготных категорий обучающихся</t>
  </si>
  <si>
    <t xml:space="preserve">                                    МБОУ "_СОШ№4 с. Ножай-Юрт"</t>
  </si>
  <si>
    <t xml:space="preserve">                                    МБОУ "МБОУ "СОШ№4 с. Ножай-Юрт"</t>
  </si>
  <si>
    <t>Выдача продуктов на  2021г  Контингент детей от 7 до 11 лет</t>
  </si>
  <si>
    <t>Выдача продуктов на 2021г  Контингент детей 1 класс</t>
  </si>
  <si>
    <t xml:space="preserve">                                    МБОУ "_СОШ№4 с. Ножай-Юрт""</t>
  </si>
  <si>
    <t>Выдача продуктов на 2021г  Контингент детей от 8 до 11 лет</t>
  </si>
  <si>
    <t>Меню-требование на февраль 2021г.</t>
  </si>
  <si>
    <t xml:space="preserve">                                    МБОУ "СОШ№4 с. Ножай-Юрт"</t>
  </si>
  <si>
    <t>для обучающихся 1-4 классов МБОУ "СОШ№4 с. Ножай-Юрт"</t>
  </si>
  <si>
    <t>День7</t>
  </si>
  <si>
    <t>День 8</t>
  </si>
  <si>
    <t>День9</t>
  </si>
  <si>
    <t>День 10</t>
  </si>
  <si>
    <t>День 11</t>
  </si>
  <si>
    <t>День12</t>
  </si>
  <si>
    <t xml:space="preserve">                                    МБОУ "______МБОУ "СОШ№4 с. Ножай-Юрт"_______________________"</t>
  </si>
  <si>
    <t xml:space="preserve">                                    _МБОУ "СОШ№4 с. Ножай-Юрт"_____________________________"</t>
  </si>
  <si>
    <t>12- дневное меню с 05.04.2021 по 07.04.2021 г.    для организации питания</t>
  </si>
  <si>
    <t xml:space="preserve"> Меню на 13.04. 2021 г.  для организации питания</t>
  </si>
  <si>
    <t xml:space="preserve"> Меню с  17.05.2021 г. по 22.05.2021 г.   для организации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</si>
</sst>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1">
    <xf numFmtId="0" fontId="0" fillId="0" borderId="0" xfId="0"/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11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1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31" xfId="0" applyFont="1" applyBorder="1"/>
    <xf numFmtId="0" fontId="6" fillId="0" borderId="28" xfId="0" applyFont="1" applyBorder="1"/>
    <xf numFmtId="0" fontId="6" fillId="0" borderId="38" xfId="0" applyFont="1" applyBorder="1"/>
    <xf numFmtId="0" fontId="6" fillId="0" borderId="37" xfId="0" applyFont="1" applyBorder="1"/>
    <xf numFmtId="0" fontId="6" fillId="0" borderId="20" xfId="0" applyFont="1" applyBorder="1"/>
    <xf numFmtId="2" fontId="6" fillId="0" borderId="38" xfId="0" applyNumberFormat="1" applyFont="1" applyBorder="1"/>
    <xf numFmtId="2" fontId="6" fillId="0" borderId="27" xfId="0" applyNumberFormat="1" applyFont="1" applyBorder="1"/>
    <xf numFmtId="2" fontId="6" fillId="0" borderId="36" xfId="0" applyNumberFormat="1" applyFont="1" applyBorder="1"/>
    <xf numFmtId="0" fontId="6" fillId="0" borderId="41" xfId="0" applyFont="1" applyBorder="1"/>
    <xf numFmtId="0" fontId="6" fillId="0" borderId="12" xfId="0" applyFont="1" applyBorder="1"/>
    <xf numFmtId="0" fontId="6" fillId="0" borderId="42" xfId="0" applyFont="1" applyBorder="1"/>
    <xf numFmtId="0" fontId="6" fillId="0" borderId="40" xfId="0" applyFont="1" applyBorder="1"/>
    <xf numFmtId="0" fontId="6" fillId="0" borderId="33" xfId="0" applyFont="1" applyBorder="1"/>
    <xf numFmtId="0" fontId="6" fillId="0" borderId="34" xfId="0" applyFont="1" applyBorder="1"/>
    <xf numFmtId="0" fontId="6" fillId="0" borderId="7" xfId="0" applyFont="1" applyBorder="1"/>
    <xf numFmtId="0" fontId="6" fillId="0" borderId="40" xfId="0" applyFont="1" applyBorder="1" applyAlignment="1">
      <alignment horizontal="center" vertical="top" wrapText="1"/>
    </xf>
    <xf numFmtId="0" fontId="6" fillId="0" borderId="32" xfId="0" applyFont="1" applyBorder="1" applyAlignment="1">
      <alignment vertical="top" wrapText="1"/>
    </xf>
    <xf numFmtId="164" fontId="6" fillId="0" borderId="19" xfId="0" applyNumberFormat="1" applyFont="1" applyBorder="1" applyAlignment="1">
      <alignment horizontal="center" vertical="top" wrapText="1"/>
    </xf>
    <xf numFmtId="164" fontId="6" fillId="0" borderId="20" xfId="0" applyNumberFormat="1" applyFont="1" applyBorder="1" applyAlignment="1">
      <alignment horizontal="center" vertical="top" wrapText="1"/>
    </xf>
    <xf numFmtId="164" fontId="7" fillId="0" borderId="40" xfId="0" applyNumberFormat="1" applyFont="1" applyBorder="1" applyAlignment="1">
      <alignment horizontal="center" vertical="top" wrapText="1"/>
    </xf>
    <xf numFmtId="0" fontId="6" fillId="0" borderId="33" xfId="0" applyFont="1" applyBorder="1" applyAlignment="1">
      <alignment horizontal="center" vertical="top" wrapText="1"/>
    </xf>
    <xf numFmtId="0" fontId="6" fillId="0" borderId="16" xfId="0" applyFont="1" applyBorder="1" applyAlignment="1">
      <alignment vertical="top" wrapText="1"/>
    </xf>
    <xf numFmtId="164" fontId="6" fillId="0" borderId="11" xfId="0" applyNumberFormat="1" applyFont="1" applyBorder="1" applyAlignment="1">
      <alignment horizontal="center" vertical="top" wrapText="1"/>
    </xf>
    <xf numFmtId="164" fontId="6" fillId="0" borderId="21" xfId="0" applyNumberFormat="1" applyFont="1" applyBorder="1" applyAlignment="1">
      <alignment horizontal="center" vertical="top" wrapText="1"/>
    </xf>
    <xf numFmtId="164" fontId="7" fillId="0" borderId="33" xfId="0" applyNumberFormat="1" applyFont="1" applyBorder="1" applyAlignment="1">
      <alignment horizontal="center" vertical="top" wrapText="1"/>
    </xf>
    <xf numFmtId="164" fontId="6" fillId="0" borderId="15" xfId="0" applyNumberFormat="1" applyFont="1" applyBorder="1" applyAlignment="1">
      <alignment horizontal="center" vertical="top" wrapText="1"/>
    </xf>
    <xf numFmtId="2" fontId="6" fillId="0" borderId="18" xfId="0" applyNumberFormat="1" applyFont="1" applyBorder="1"/>
    <xf numFmtId="2" fontId="6" fillId="0" borderId="11" xfId="0" applyNumberFormat="1" applyFont="1" applyBorder="1"/>
    <xf numFmtId="0" fontId="6" fillId="0" borderId="44" xfId="0" applyFont="1" applyBorder="1" applyAlignment="1">
      <alignment horizontal="center" vertical="top" wrapText="1"/>
    </xf>
    <xf numFmtId="0" fontId="6" fillId="0" borderId="45" xfId="0" applyFont="1" applyBorder="1" applyAlignment="1">
      <alignment vertical="top" wrapText="1"/>
    </xf>
    <xf numFmtId="164" fontId="6" fillId="0" borderId="13" xfId="0" applyNumberFormat="1" applyFont="1" applyBorder="1" applyAlignment="1">
      <alignment horizontal="center" vertical="top" wrapText="1"/>
    </xf>
    <xf numFmtId="164" fontId="6" fillId="0" borderId="46" xfId="0" applyNumberFormat="1" applyFont="1" applyBorder="1" applyAlignment="1">
      <alignment horizontal="center" vertical="top" wrapText="1"/>
    </xf>
    <xf numFmtId="164" fontId="7" fillId="0" borderId="44" xfId="0" applyNumberFormat="1" applyFont="1" applyBorder="1" applyAlignment="1">
      <alignment horizontal="center" vertical="top" wrapText="1"/>
    </xf>
    <xf numFmtId="0" fontId="6" fillId="0" borderId="47" xfId="0" applyFont="1" applyBorder="1"/>
    <xf numFmtId="2" fontId="6" fillId="0" borderId="26" xfId="0" applyNumberFormat="1" applyFont="1" applyBorder="1"/>
    <xf numFmtId="2" fontId="6" fillId="0" borderId="14" xfId="0" applyNumberFormat="1" applyFont="1" applyBorder="1"/>
    <xf numFmtId="0" fontId="6" fillId="0" borderId="44" xfId="0" applyFont="1" applyBorder="1"/>
    <xf numFmtId="2" fontId="6" fillId="0" borderId="3" xfId="0" applyNumberFormat="1" applyFont="1" applyBorder="1" applyAlignment="1"/>
    <xf numFmtId="2" fontId="6" fillId="0" borderId="48" xfId="0" applyNumberFormat="1" applyFont="1" applyBorder="1"/>
    <xf numFmtId="0" fontId="6" fillId="0" borderId="17" xfId="0" applyFont="1" applyBorder="1"/>
    <xf numFmtId="0" fontId="6" fillId="0" borderId="11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0" fontId="7" fillId="0" borderId="0" xfId="0" applyFont="1" applyAlignment="1">
      <alignment horizontal="center"/>
    </xf>
    <xf numFmtId="0" fontId="6" fillId="0" borderId="16" xfId="0" applyFont="1" applyBorder="1"/>
    <xf numFmtId="2" fontId="6" fillId="0" borderId="52" xfId="0" applyNumberFormat="1" applyFont="1" applyBorder="1" applyAlignment="1"/>
    <xf numFmtId="0" fontId="6" fillId="0" borderId="50" xfId="0" applyFont="1" applyBorder="1"/>
    <xf numFmtId="164" fontId="6" fillId="0" borderId="41" xfId="0" applyNumberFormat="1" applyFont="1" applyBorder="1" applyAlignment="1">
      <alignment horizontal="center" vertical="top" wrapText="1"/>
    </xf>
    <xf numFmtId="164" fontId="6" fillId="0" borderId="12" xfId="0" applyNumberFormat="1" applyFont="1" applyBorder="1" applyAlignment="1">
      <alignment horizontal="center" vertical="top" wrapText="1"/>
    </xf>
    <xf numFmtId="164" fontId="6" fillId="0" borderId="49" xfId="0" applyNumberFormat="1" applyFont="1" applyBorder="1" applyAlignment="1">
      <alignment horizontal="center" vertical="top" wrapText="1"/>
    </xf>
    <xf numFmtId="164" fontId="7" fillId="0" borderId="37" xfId="0" applyNumberFormat="1" applyFont="1" applyBorder="1" applyAlignment="1">
      <alignment horizontal="center" vertical="top" wrapText="1"/>
    </xf>
    <xf numFmtId="0" fontId="6" fillId="0" borderId="19" xfId="0" applyFont="1" applyBorder="1"/>
    <xf numFmtId="2" fontId="6" fillId="0" borderId="19" xfId="0" applyNumberFormat="1" applyFont="1" applyBorder="1"/>
    <xf numFmtId="164" fontId="7" fillId="0" borderId="22" xfId="0" applyNumberFormat="1" applyFont="1" applyBorder="1" applyAlignment="1">
      <alignment horizontal="center" vertical="top" wrapText="1"/>
    </xf>
    <xf numFmtId="164" fontId="7" fillId="0" borderId="31" xfId="0" applyNumberFormat="1" applyFont="1" applyBorder="1" applyAlignment="1">
      <alignment horizontal="center" vertical="top" wrapText="1"/>
    </xf>
    <xf numFmtId="0" fontId="6" fillId="0" borderId="24" xfId="0" applyFont="1" applyBorder="1"/>
    <xf numFmtId="2" fontId="6" fillId="0" borderId="24" xfId="0" applyNumberFormat="1" applyFont="1" applyBorder="1"/>
    <xf numFmtId="0" fontId="6" fillId="0" borderId="25" xfId="0" applyFont="1" applyBorder="1"/>
    <xf numFmtId="2" fontId="6" fillId="0" borderId="41" xfId="0" applyNumberFormat="1" applyFont="1" applyBorder="1"/>
    <xf numFmtId="2" fontId="6" fillId="0" borderId="12" xfId="0" applyNumberFormat="1" applyFont="1" applyBorder="1"/>
    <xf numFmtId="2" fontId="6" fillId="0" borderId="42" xfId="0" applyNumberFormat="1" applyFont="1" applyBorder="1"/>
    <xf numFmtId="2" fontId="6" fillId="0" borderId="40" xfId="0" applyNumberFormat="1" applyFont="1" applyBorder="1"/>
    <xf numFmtId="2" fontId="6" fillId="0" borderId="33" xfId="0" applyNumberFormat="1" applyFont="1" applyBorder="1"/>
    <xf numFmtId="2" fontId="6" fillId="0" borderId="34" xfId="0" applyNumberFormat="1" applyFont="1" applyBorder="1"/>
    <xf numFmtId="2" fontId="6" fillId="0" borderId="7" xfId="0" applyNumberFormat="1" applyFont="1" applyBorder="1" applyAlignment="1"/>
    <xf numFmtId="0" fontId="6" fillId="0" borderId="1" xfId="0" applyFont="1" applyBorder="1"/>
    <xf numFmtId="0" fontId="6" fillId="0" borderId="53" xfId="0" applyFont="1" applyBorder="1"/>
    <xf numFmtId="0" fontId="6" fillId="0" borderId="54" xfId="0" applyFont="1" applyBorder="1"/>
    <xf numFmtId="0" fontId="6" fillId="0" borderId="4" xfId="0" applyFont="1" applyBorder="1"/>
    <xf numFmtId="2" fontId="6" fillId="0" borderId="3" xfId="0" applyNumberFormat="1" applyFont="1" applyBorder="1"/>
    <xf numFmtId="0" fontId="6" fillId="0" borderId="0" xfId="0" applyFont="1" applyBorder="1" applyAlignment="1"/>
    <xf numFmtId="0" fontId="6" fillId="0" borderId="28" xfId="0" applyFont="1" applyBorder="1" applyAlignment="1">
      <alignment horizontal="center" vertical="top" wrapText="1"/>
    </xf>
    <xf numFmtId="0" fontId="6" fillId="0" borderId="33" xfId="0" applyFont="1" applyBorder="1" applyAlignment="1">
      <alignment vertical="top" wrapText="1"/>
    </xf>
    <xf numFmtId="0" fontId="6" fillId="0" borderId="34" xfId="0" applyFont="1" applyBorder="1" applyAlignment="1">
      <alignment vertical="top" wrapText="1"/>
    </xf>
    <xf numFmtId="2" fontId="6" fillId="0" borderId="7" xfId="0" applyNumberFormat="1" applyFont="1" applyBorder="1"/>
    <xf numFmtId="0" fontId="6" fillId="0" borderId="11" xfId="1" applyFont="1" applyBorder="1" applyAlignment="1">
      <alignment vertical="top" wrapText="1"/>
    </xf>
    <xf numFmtId="0" fontId="6" fillId="0" borderId="13" xfId="1" applyFont="1" applyBorder="1" applyAlignment="1">
      <alignment vertical="top" wrapText="1"/>
    </xf>
    <xf numFmtId="0" fontId="6" fillId="0" borderId="33" xfId="1" applyFont="1" applyBorder="1" applyAlignment="1">
      <alignment vertical="top" wrapText="1"/>
    </xf>
    <xf numFmtId="49" fontId="6" fillId="0" borderId="33" xfId="1" applyNumberFormat="1" applyFont="1" applyBorder="1" applyAlignment="1">
      <alignment vertical="top" wrapText="1"/>
    </xf>
    <xf numFmtId="0" fontId="6" fillId="0" borderId="51" xfId="0" applyFont="1" applyBorder="1"/>
    <xf numFmtId="0" fontId="6" fillId="0" borderId="55" xfId="0" applyFont="1" applyBorder="1"/>
    <xf numFmtId="2" fontId="6" fillId="0" borderId="56" xfId="0" applyNumberFormat="1" applyFont="1" applyBorder="1"/>
    <xf numFmtId="0" fontId="6" fillId="0" borderId="52" xfId="0" applyFont="1" applyBorder="1"/>
    <xf numFmtId="2" fontId="6" fillId="0" borderId="8" xfId="0" applyNumberFormat="1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34" xfId="0" applyFont="1" applyBorder="1" applyAlignment="1">
      <alignment horizontal="center" vertical="top" wrapText="1"/>
    </xf>
    <xf numFmtId="0" fontId="6" fillId="0" borderId="37" xfId="0" applyFont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0" fontId="6" fillId="0" borderId="22" xfId="1" applyFont="1" applyBorder="1" applyAlignment="1">
      <alignment vertical="top" wrapText="1"/>
    </xf>
    <xf numFmtId="0" fontId="6" fillId="0" borderId="31" xfId="0" applyFont="1" applyBorder="1" applyAlignment="1">
      <alignment vertical="top" wrapText="1"/>
    </xf>
    <xf numFmtId="164" fontId="6" fillId="0" borderId="24" xfId="0" applyNumberFormat="1" applyFont="1" applyBorder="1" applyAlignment="1">
      <alignment horizontal="center" vertical="top" wrapText="1"/>
    </xf>
    <xf numFmtId="164" fontId="6" fillId="0" borderId="42" xfId="0" applyNumberFormat="1" applyFont="1" applyBorder="1" applyAlignment="1">
      <alignment horizontal="center" vertical="top" wrapText="1"/>
    </xf>
    <xf numFmtId="164" fontId="6" fillId="0" borderId="25" xfId="0" applyNumberFormat="1" applyFont="1" applyBorder="1" applyAlignment="1">
      <alignment horizontal="center" vertical="top" wrapText="1"/>
    </xf>
    <xf numFmtId="164" fontId="7" fillId="0" borderId="34" xfId="0" applyNumberFormat="1" applyFont="1" applyBorder="1" applyAlignment="1">
      <alignment horizontal="center" vertical="top" wrapText="1"/>
    </xf>
    <xf numFmtId="0" fontId="6" fillId="0" borderId="23" xfId="0" applyFont="1" applyBorder="1"/>
    <xf numFmtId="2" fontId="6" fillId="0" borderId="52" xfId="0" applyNumberFormat="1" applyFont="1" applyBorder="1"/>
    <xf numFmtId="164" fontId="7" fillId="0" borderId="38" xfId="0" applyNumberFormat="1" applyFont="1" applyBorder="1" applyAlignment="1">
      <alignment horizontal="center" vertical="top" wrapText="1"/>
    </xf>
    <xf numFmtId="164" fontId="7" fillId="0" borderId="28" xfId="0" applyNumberFormat="1" applyFont="1" applyBorder="1" applyAlignment="1">
      <alignment horizontal="center" vertical="top" wrapText="1"/>
    </xf>
    <xf numFmtId="164" fontId="7" fillId="0" borderId="23" xfId="0" applyNumberFormat="1" applyFont="1" applyBorder="1" applyAlignment="1">
      <alignment horizontal="center" vertical="top" wrapText="1"/>
    </xf>
    <xf numFmtId="2" fontId="6" fillId="0" borderId="57" xfId="0" applyNumberFormat="1" applyFont="1" applyBorder="1"/>
    <xf numFmtId="2" fontId="6" fillId="0" borderId="22" xfId="0" applyNumberFormat="1" applyFont="1" applyBorder="1"/>
    <xf numFmtId="0" fontId="6" fillId="0" borderId="0" xfId="0" applyFont="1" applyBorder="1"/>
    <xf numFmtId="2" fontId="6" fillId="0" borderId="39" xfId="0" applyNumberFormat="1" applyFont="1" applyBorder="1"/>
    <xf numFmtId="0" fontId="6" fillId="0" borderId="50" xfId="0" applyFont="1" applyBorder="1" applyAlignment="1">
      <alignment vertical="top" wrapText="1"/>
    </xf>
    <xf numFmtId="2" fontId="6" fillId="2" borderId="8" xfId="0" applyNumberFormat="1" applyFont="1" applyFill="1" applyBorder="1"/>
    <xf numFmtId="0" fontId="8" fillId="2" borderId="11" xfId="0" applyFont="1" applyFill="1" applyBorder="1"/>
    <xf numFmtId="0" fontId="9" fillId="2" borderId="11" xfId="0" applyFont="1" applyFill="1" applyBorder="1"/>
    <xf numFmtId="0" fontId="9" fillId="0" borderId="11" xfId="0" applyFont="1" applyFill="1" applyBorder="1"/>
    <xf numFmtId="2" fontId="6" fillId="0" borderId="0" xfId="0" applyNumberFormat="1" applyFont="1"/>
    <xf numFmtId="0" fontId="6" fillId="0" borderId="11" xfId="0" applyFont="1" applyBorder="1" applyAlignment="1">
      <alignment horizontal="center" vertical="top" wrapText="1"/>
    </xf>
    <xf numFmtId="0" fontId="6" fillId="0" borderId="11" xfId="0" applyFont="1" applyBorder="1" applyAlignment="1">
      <alignment vertical="top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0" fillId="0" borderId="0" xfId="0" applyBorder="1"/>
    <xf numFmtId="0" fontId="6" fillId="0" borderId="51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2" fontId="6" fillId="0" borderId="26" xfId="0" applyNumberFormat="1" applyFont="1" applyBorder="1" applyAlignment="1"/>
    <xf numFmtId="2" fontId="6" fillId="0" borderId="9" xfId="0" applyNumberFormat="1" applyFont="1" applyBorder="1" applyAlignment="1"/>
    <xf numFmtId="0" fontId="6" fillId="0" borderId="9" xfId="0" applyFont="1" applyBorder="1"/>
    <xf numFmtId="2" fontId="6" fillId="0" borderId="51" xfId="0" applyNumberFormat="1" applyFont="1" applyBorder="1" applyAlignment="1"/>
    <xf numFmtId="0" fontId="4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5" fillId="0" borderId="11" xfId="0" applyFont="1" applyBorder="1" applyAlignment="1">
      <alignment vertical="center" wrapText="1"/>
    </xf>
    <xf numFmtId="0" fontId="0" fillId="0" borderId="11" xfId="0" applyBorder="1"/>
    <xf numFmtId="0" fontId="4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textRotation="91" wrapText="1"/>
    </xf>
    <xf numFmtId="0" fontId="6" fillId="0" borderId="24" xfId="0" applyFont="1" applyBorder="1" applyAlignment="1">
      <alignment horizontal="center" vertical="center" textRotation="91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textRotation="90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textRotation="91" wrapText="1"/>
    </xf>
    <xf numFmtId="0" fontId="6" fillId="0" borderId="25" xfId="0" applyFont="1" applyBorder="1" applyAlignment="1">
      <alignment horizontal="center" vertical="center" textRotation="91" wrapText="1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47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5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textRotation="90" wrapText="1"/>
    </xf>
    <xf numFmtId="0" fontId="6" fillId="0" borderId="28" xfId="0" applyFont="1" applyBorder="1" applyAlignment="1">
      <alignment horizontal="center" vertical="center" textRotation="90" wrapText="1"/>
    </xf>
    <xf numFmtId="0" fontId="6" fillId="0" borderId="3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 textRotation="90" wrapText="1"/>
    </xf>
    <xf numFmtId="0" fontId="6" fillId="0" borderId="52" xfId="0" applyFont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0" borderId="40" xfId="0" applyFont="1" applyBorder="1" applyAlignment="1">
      <alignment horizontal="center" vertical="center" textRotation="90" wrapText="1"/>
    </xf>
    <xf numFmtId="0" fontId="6" fillId="0" borderId="33" xfId="0" applyFont="1" applyBorder="1" applyAlignment="1">
      <alignment horizontal="center" vertical="center" textRotation="90" wrapText="1"/>
    </xf>
    <xf numFmtId="0" fontId="6" fillId="0" borderId="3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workbookViewId="0">
      <selection activeCell="K12" sqref="K12"/>
    </sheetView>
  </sheetViews>
  <sheetFormatPr defaultRowHeight="15" x14ac:dyDescent="0.25"/>
  <cols>
    <col min="1" max="1" width="5" customWidth="1"/>
    <col min="2" max="2" width="23.5703125" customWidth="1"/>
    <col min="3" max="3" width="7.140625" customWidth="1"/>
    <col min="7" max="7" width="6.28515625" customWidth="1"/>
    <col min="8" max="8" width="7.140625" customWidth="1"/>
    <col min="9" max="9" width="8.28515625" customWidth="1"/>
    <col min="10" max="10" width="8" customWidth="1"/>
    <col min="11" max="11" width="6.42578125" customWidth="1"/>
    <col min="12" max="12" width="7.85546875" customWidth="1"/>
    <col min="13" max="13" width="6.28515625" customWidth="1"/>
    <col min="14" max="14" width="4.85546875" customWidth="1"/>
    <col min="15" max="15" width="8" customWidth="1"/>
  </cols>
  <sheetData>
    <row r="1" spans="1:15" x14ac:dyDescent="0.25">
      <c r="J1" s="166" t="s">
        <v>0</v>
      </c>
      <c r="K1" s="166"/>
      <c r="L1" s="166"/>
    </row>
    <row r="2" spans="1:15" x14ac:dyDescent="0.25">
      <c r="J2" s="166" t="s">
        <v>92</v>
      </c>
      <c r="K2" s="166"/>
      <c r="L2" s="166"/>
      <c r="M2" s="166"/>
      <c r="N2" s="166"/>
      <c r="O2" s="166"/>
    </row>
    <row r="3" spans="1:15" x14ac:dyDescent="0.25">
      <c r="J3" s="166" t="s">
        <v>94</v>
      </c>
      <c r="K3" s="166"/>
      <c r="L3" s="166"/>
      <c r="M3" s="166"/>
      <c r="N3" s="166"/>
    </row>
    <row r="5" spans="1:15" ht="18.75" x14ac:dyDescent="0.25">
      <c r="C5" s="167" t="s">
        <v>113</v>
      </c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</row>
    <row r="6" spans="1:15" ht="18.75" x14ac:dyDescent="0.25">
      <c r="A6" s="160"/>
      <c r="B6" s="159"/>
      <c r="C6" s="167" t="s">
        <v>104</v>
      </c>
      <c r="D6" s="167"/>
      <c r="E6" s="167"/>
      <c r="F6" s="167"/>
      <c r="G6" s="167"/>
      <c r="H6" s="167"/>
      <c r="I6" s="167"/>
      <c r="J6" s="167"/>
      <c r="K6" s="167"/>
      <c r="L6" s="167"/>
      <c r="M6" s="167"/>
    </row>
    <row r="7" spans="1:15" ht="26.25" thickBot="1" x14ac:dyDescent="0.3">
      <c r="A7" s="160" t="s">
        <v>1</v>
      </c>
      <c r="B7" s="159" t="s">
        <v>2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</row>
    <row r="8" spans="1:15" ht="15.75" thickBot="1" x14ac:dyDescent="0.3">
      <c r="A8" s="171" t="s">
        <v>3</v>
      </c>
      <c r="B8" s="171" t="s">
        <v>4</v>
      </c>
      <c r="C8" s="171" t="s">
        <v>5</v>
      </c>
      <c r="D8" s="168" t="s">
        <v>6</v>
      </c>
      <c r="E8" s="169"/>
      <c r="F8" s="173"/>
      <c r="G8" s="174" t="s">
        <v>7</v>
      </c>
      <c r="H8" s="168" t="s">
        <v>8</v>
      </c>
      <c r="I8" s="169"/>
      <c r="J8" s="169"/>
      <c r="K8" s="173"/>
      <c r="L8" s="168" t="s">
        <v>9</v>
      </c>
      <c r="M8" s="169"/>
      <c r="N8" s="169"/>
      <c r="O8" s="170"/>
    </row>
    <row r="9" spans="1:15" ht="15.75" thickBot="1" x14ac:dyDescent="0.3">
      <c r="A9" s="172"/>
      <c r="B9" s="172"/>
      <c r="C9" s="172"/>
      <c r="D9" s="3" t="s">
        <v>10</v>
      </c>
      <c r="E9" s="3" t="s">
        <v>11</v>
      </c>
      <c r="F9" s="3" t="s">
        <v>12</v>
      </c>
      <c r="G9" s="175"/>
      <c r="H9" s="3" t="s">
        <v>13</v>
      </c>
      <c r="I9" s="3" t="s">
        <v>14</v>
      </c>
      <c r="J9" s="3" t="s">
        <v>15</v>
      </c>
      <c r="K9" s="3" t="s">
        <v>16</v>
      </c>
      <c r="L9" s="3" t="s">
        <v>17</v>
      </c>
      <c r="M9" s="3" t="s">
        <v>18</v>
      </c>
      <c r="N9" s="3" t="s">
        <v>19</v>
      </c>
      <c r="O9" s="3" t="s">
        <v>20</v>
      </c>
    </row>
    <row r="10" spans="1:15" ht="15.75" thickBot="1" x14ac:dyDescent="0.3">
      <c r="A10" s="4">
        <v>42</v>
      </c>
      <c r="B10" s="5" t="s">
        <v>21</v>
      </c>
      <c r="C10" s="6">
        <v>250</v>
      </c>
      <c r="D10" s="6">
        <v>6.17</v>
      </c>
      <c r="E10" s="6">
        <v>2.2200000000000002</v>
      </c>
      <c r="F10" s="6">
        <v>13.66</v>
      </c>
      <c r="G10" s="7">
        <v>111.7</v>
      </c>
      <c r="H10" s="6">
        <v>0.1</v>
      </c>
      <c r="I10" s="6">
        <v>8.1999999999999993</v>
      </c>
      <c r="J10" s="6">
        <v>0</v>
      </c>
      <c r="K10" s="6">
        <v>0</v>
      </c>
      <c r="L10" s="6">
        <v>32</v>
      </c>
      <c r="M10" s="6">
        <v>0</v>
      </c>
      <c r="N10" s="6">
        <v>0</v>
      </c>
      <c r="O10" s="6">
        <v>1</v>
      </c>
    </row>
    <row r="11" spans="1:15" ht="15.75" thickBot="1" x14ac:dyDescent="0.3">
      <c r="A11" s="4">
        <v>149</v>
      </c>
      <c r="B11" s="5" t="s">
        <v>22</v>
      </c>
      <c r="C11" s="6">
        <v>10</v>
      </c>
      <c r="D11" s="6">
        <v>8.25</v>
      </c>
      <c r="E11" s="6">
        <v>0.08</v>
      </c>
      <c r="F11" s="6">
        <v>0.08</v>
      </c>
      <c r="G11" s="7">
        <v>74.8</v>
      </c>
      <c r="H11" s="6">
        <v>0</v>
      </c>
      <c r="I11" s="6">
        <v>0</v>
      </c>
      <c r="J11" s="6">
        <v>0</v>
      </c>
      <c r="K11" s="6">
        <v>0</v>
      </c>
      <c r="L11" s="6">
        <v>1.2</v>
      </c>
      <c r="M11" s="6">
        <v>0</v>
      </c>
      <c r="N11" s="6">
        <v>0</v>
      </c>
      <c r="O11" s="6">
        <v>0</v>
      </c>
    </row>
    <row r="12" spans="1:15" ht="15.75" thickBot="1" x14ac:dyDescent="0.3">
      <c r="A12" s="4">
        <v>147</v>
      </c>
      <c r="B12" s="5" t="s">
        <v>23</v>
      </c>
      <c r="C12" s="6">
        <v>50</v>
      </c>
      <c r="D12" s="6">
        <v>0.24</v>
      </c>
      <c r="E12" s="6">
        <v>3.04</v>
      </c>
      <c r="F12" s="6">
        <v>20.92</v>
      </c>
      <c r="G12" s="7">
        <v>94</v>
      </c>
      <c r="H12" s="6">
        <v>0.06</v>
      </c>
      <c r="I12" s="6">
        <v>0</v>
      </c>
      <c r="J12" s="6">
        <v>0</v>
      </c>
      <c r="K12" s="6">
        <v>0</v>
      </c>
      <c r="L12" s="6">
        <v>8</v>
      </c>
      <c r="M12" s="6">
        <v>0</v>
      </c>
      <c r="N12" s="6">
        <v>0</v>
      </c>
      <c r="O12" s="6">
        <v>0.36</v>
      </c>
    </row>
    <row r="13" spans="1:15" ht="15.75" thickBot="1" x14ac:dyDescent="0.3">
      <c r="A13" s="4">
        <v>15</v>
      </c>
      <c r="B13" s="5" t="s">
        <v>24</v>
      </c>
      <c r="C13" s="6">
        <v>10</v>
      </c>
      <c r="D13" s="6">
        <v>2.66</v>
      </c>
      <c r="E13" s="6">
        <v>2.63</v>
      </c>
      <c r="F13" s="6">
        <v>0</v>
      </c>
      <c r="G13" s="7">
        <v>35</v>
      </c>
      <c r="H13" s="6">
        <v>3.0000000000000001E-3</v>
      </c>
      <c r="I13" s="6">
        <v>7.0000000000000007E-2</v>
      </c>
      <c r="J13" s="6">
        <v>2.1999999999999999E-2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</row>
    <row r="14" spans="1:15" ht="15.75" thickBot="1" x14ac:dyDescent="0.3">
      <c r="A14" s="4">
        <v>136</v>
      </c>
      <c r="B14" s="5" t="s">
        <v>25</v>
      </c>
      <c r="C14" s="6">
        <v>200</v>
      </c>
      <c r="D14" s="6">
        <v>0</v>
      </c>
      <c r="E14" s="6">
        <v>0</v>
      </c>
      <c r="F14" s="6">
        <v>15.04</v>
      </c>
      <c r="G14" s="7">
        <v>60.1</v>
      </c>
      <c r="H14" s="6">
        <v>0</v>
      </c>
      <c r="I14" s="6">
        <v>0</v>
      </c>
      <c r="J14" s="6">
        <v>0</v>
      </c>
      <c r="K14" s="6">
        <v>0</v>
      </c>
      <c r="L14" s="6">
        <v>9.02</v>
      </c>
      <c r="M14" s="6">
        <v>0</v>
      </c>
      <c r="N14" s="6">
        <v>0</v>
      </c>
      <c r="O14" s="6">
        <v>0.06</v>
      </c>
    </row>
    <row r="15" spans="1:15" ht="15.75" thickBot="1" x14ac:dyDescent="0.3">
      <c r="A15" s="4">
        <v>144</v>
      </c>
      <c r="B15" s="5" t="s">
        <v>26</v>
      </c>
      <c r="C15" s="6">
        <v>75</v>
      </c>
      <c r="D15" s="6">
        <v>0.67</v>
      </c>
      <c r="E15" s="6">
        <v>0.15</v>
      </c>
      <c r="F15" s="6">
        <v>6.08</v>
      </c>
      <c r="G15" s="7">
        <v>32.25</v>
      </c>
      <c r="H15" s="6">
        <v>0.03</v>
      </c>
      <c r="I15" s="6">
        <v>45</v>
      </c>
      <c r="J15" s="6">
        <v>0</v>
      </c>
      <c r="K15" s="6">
        <v>0</v>
      </c>
      <c r="L15" s="6">
        <v>0.22500000000000001</v>
      </c>
      <c r="M15" s="6">
        <v>0</v>
      </c>
      <c r="N15" s="6">
        <v>0</v>
      </c>
      <c r="O15" s="6">
        <v>25.5</v>
      </c>
    </row>
    <row r="16" spans="1:15" ht="15.75" thickBot="1" x14ac:dyDescent="0.3">
      <c r="A16" s="8"/>
      <c r="B16" s="9" t="s">
        <v>27</v>
      </c>
      <c r="C16" s="10">
        <v>545</v>
      </c>
      <c r="D16" s="10">
        <f t="shared" ref="D16:J16" si="0">SUM(D10:D15)</f>
        <v>17.990000000000002</v>
      </c>
      <c r="E16" s="10">
        <f t="shared" si="0"/>
        <v>8.1199999999999992</v>
      </c>
      <c r="F16" s="10">
        <f t="shared" si="0"/>
        <v>55.78</v>
      </c>
      <c r="G16" s="11">
        <f t="shared" si="0"/>
        <v>407.85</v>
      </c>
      <c r="H16" s="10">
        <f t="shared" si="0"/>
        <v>0.193</v>
      </c>
      <c r="I16" s="10">
        <f t="shared" si="0"/>
        <v>53.269999999999996</v>
      </c>
      <c r="J16" s="10">
        <f t="shared" si="0"/>
        <v>2.1999999999999999E-2</v>
      </c>
      <c r="K16" s="10"/>
      <c r="L16" s="10">
        <f>SUM(L10:L15)</f>
        <v>50.445</v>
      </c>
      <c r="M16" s="10">
        <f>SUM(M10:M15)</f>
        <v>0</v>
      </c>
      <c r="N16" s="10">
        <f>SUM(N10:N15)</f>
        <v>0</v>
      </c>
      <c r="O16" s="10">
        <f>SUM(O10:O15)</f>
        <v>26.92</v>
      </c>
    </row>
    <row r="17" spans="1:15" ht="26.25" thickBot="1" x14ac:dyDescent="0.3">
      <c r="A17" s="160" t="s">
        <v>1</v>
      </c>
      <c r="B17" s="159" t="s">
        <v>28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 ht="15.75" thickBot="1" x14ac:dyDescent="0.3">
      <c r="A18" s="171" t="s">
        <v>3</v>
      </c>
      <c r="B18" s="171" t="s">
        <v>4</v>
      </c>
      <c r="C18" s="171" t="s">
        <v>5</v>
      </c>
      <c r="D18" s="168" t="s">
        <v>6</v>
      </c>
      <c r="E18" s="169"/>
      <c r="F18" s="173"/>
      <c r="G18" s="171" t="s">
        <v>29</v>
      </c>
      <c r="H18" s="168" t="s">
        <v>8</v>
      </c>
      <c r="I18" s="169"/>
      <c r="J18" s="169"/>
      <c r="K18" s="173"/>
      <c r="L18" s="168" t="s">
        <v>9</v>
      </c>
      <c r="M18" s="169"/>
      <c r="N18" s="169"/>
      <c r="O18" s="170"/>
    </row>
    <row r="19" spans="1:15" ht="15.75" thickBot="1" x14ac:dyDescent="0.3">
      <c r="A19" s="172"/>
      <c r="B19" s="172"/>
      <c r="C19" s="172"/>
      <c r="D19" s="3" t="s">
        <v>10</v>
      </c>
      <c r="E19" s="3" t="s">
        <v>11</v>
      </c>
      <c r="F19" s="3" t="s">
        <v>12</v>
      </c>
      <c r="G19" s="172"/>
      <c r="H19" s="3" t="s">
        <v>13</v>
      </c>
      <c r="I19" s="3" t="s">
        <v>14</v>
      </c>
      <c r="J19" s="3" t="s">
        <v>15</v>
      </c>
      <c r="K19" s="3" t="s">
        <v>16</v>
      </c>
      <c r="L19" s="3" t="s">
        <v>17</v>
      </c>
      <c r="M19" s="3" t="s">
        <v>18</v>
      </c>
      <c r="N19" s="3" t="s">
        <v>19</v>
      </c>
      <c r="O19" s="3" t="s">
        <v>20</v>
      </c>
    </row>
    <row r="20" spans="1:15" ht="15.75" thickBot="1" x14ac:dyDescent="0.3">
      <c r="A20" s="4">
        <v>215</v>
      </c>
      <c r="B20" s="5" t="s">
        <v>30</v>
      </c>
      <c r="C20" s="6">
        <v>250</v>
      </c>
      <c r="D20" s="6">
        <v>3.07</v>
      </c>
      <c r="E20" s="6">
        <v>3.29</v>
      </c>
      <c r="F20" s="6">
        <v>9.7899999999999991</v>
      </c>
      <c r="G20" s="6">
        <v>81</v>
      </c>
      <c r="H20" s="6">
        <v>0.13</v>
      </c>
      <c r="I20" s="6">
        <v>3.48</v>
      </c>
      <c r="J20" s="6">
        <v>0</v>
      </c>
      <c r="K20" s="6">
        <v>0</v>
      </c>
      <c r="L20" s="6">
        <v>22.84</v>
      </c>
      <c r="M20" s="6">
        <v>0</v>
      </c>
      <c r="N20" s="6">
        <v>0</v>
      </c>
      <c r="O20" s="6">
        <v>1.21</v>
      </c>
    </row>
    <row r="21" spans="1:15" ht="15.75" thickBot="1" x14ac:dyDescent="0.3">
      <c r="A21" s="4">
        <v>149</v>
      </c>
      <c r="B21" s="5" t="s">
        <v>22</v>
      </c>
      <c r="C21" s="6">
        <v>10</v>
      </c>
      <c r="D21" s="6">
        <v>8.25</v>
      </c>
      <c r="E21" s="6">
        <v>0.08</v>
      </c>
      <c r="F21" s="6">
        <v>0.08</v>
      </c>
      <c r="G21" s="6">
        <v>74.8</v>
      </c>
      <c r="H21" s="6">
        <v>0</v>
      </c>
      <c r="I21" s="6">
        <v>0</v>
      </c>
      <c r="J21" s="6">
        <v>0</v>
      </c>
      <c r="K21" s="6">
        <v>0</v>
      </c>
      <c r="L21" s="6">
        <v>1.2</v>
      </c>
      <c r="M21" s="6">
        <v>0</v>
      </c>
      <c r="N21" s="6">
        <v>0</v>
      </c>
      <c r="O21" s="6">
        <v>0</v>
      </c>
    </row>
    <row r="22" spans="1:15" ht="15.75" thickBot="1" x14ac:dyDescent="0.3">
      <c r="A22" s="4">
        <v>147</v>
      </c>
      <c r="B22" s="5" t="s">
        <v>23</v>
      </c>
      <c r="C22" s="6">
        <v>50</v>
      </c>
      <c r="D22" s="6">
        <v>0.24</v>
      </c>
      <c r="E22" s="6">
        <v>3.04</v>
      </c>
      <c r="F22" s="6">
        <v>20.92</v>
      </c>
      <c r="G22" s="6">
        <v>94</v>
      </c>
      <c r="H22" s="6">
        <v>0.06</v>
      </c>
      <c r="I22" s="6">
        <v>0</v>
      </c>
      <c r="J22" s="6">
        <v>0</v>
      </c>
      <c r="K22" s="6">
        <v>0</v>
      </c>
      <c r="L22" s="6">
        <v>8</v>
      </c>
      <c r="M22" s="6">
        <v>0</v>
      </c>
      <c r="N22" s="6">
        <v>0</v>
      </c>
      <c r="O22" s="6">
        <v>0.36</v>
      </c>
    </row>
    <row r="23" spans="1:15" ht="15.75" thickBot="1" x14ac:dyDescent="0.3">
      <c r="A23" s="4">
        <v>15</v>
      </c>
      <c r="B23" s="5" t="s">
        <v>24</v>
      </c>
      <c r="C23" s="6">
        <v>10</v>
      </c>
      <c r="D23" s="6">
        <v>2.66</v>
      </c>
      <c r="E23" s="6">
        <v>2.63</v>
      </c>
      <c r="F23" s="6">
        <v>0</v>
      </c>
      <c r="G23" s="6">
        <v>35</v>
      </c>
      <c r="H23" s="6">
        <v>3.0000000000000001E-3</v>
      </c>
      <c r="I23" s="6">
        <v>7.0000000000000007E-2</v>
      </c>
      <c r="J23" s="6">
        <v>2.1999999999999999E-2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</row>
    <row r="24" spans="1:15" ht="15.75" thickBot="1" x14ac:dyDescent="0.3">
      <c r="A24" s="4">
        <v>136</v>
      </c>
      <c r="B24" s="5" t="s">
        <v>25</v>
      </c>
      <c r="C24" s="6">
        <v>200</v>
      </c>
      <c r="D24" s="6">
        <v>6.4</v>
      </c>
      <c r="E24" s="6">
        <v>6.2</v>
      </c>
      <c r="F24" s="6">
        <v>22.36</v>
      </c>
      <c r="G24" s="6">
        <v>169.82</v>
      </c>
      <c r="H24" s="6">
        <v>0.04</v>
      </c>
      <c r="I24" s="6">
        <v>1.08</v>
      </c>
      <c r="J24" s="6">
        <v>0</v>
      </c>
      <c r="K24" s="6">
        <v>0</v>
      </c>
      <c r="L24" s="6">
        <v>221.14</v>
      </c>
      <c r="M24" s="6">
        <v>0</v>
      </c>
      <c r="N24" s="6">
        <v>0</v>
      </c>
      <c r="O24" s="6">
        <v>0.7</v>
      </c>
    </row>
    <row r="25" spans="1:15" ht="15.75" thickBot="1" x14ac:dyDescent="0.3">
      <c r="A25" s="4">
        <v>144</v>
      </c>
      <c r="B25" s="5" t="s">
        <v>26</v>
      </c>
      <c r="C25" s="6">
        <v>75</v>
      </c>
      <c r="D25" s="6">
        <v>0.67</v>
      </c>
      <c r="E25" s="6">
        <v>0.15</v>
      </c>
      <c r="F25" s="6">
        <v>6.08</v>
      </c>
      <c r="G25" s="7">
        <v>32.25</v>
      </c>
      <c r="H25" s="6">
        <v>0.03</v>
      </c>
      <c r="I25" s="6">
        <v>45</v>
      </c>
      <c r="J25" s="6">
        <v>0</v>
      </c>
      <c r="K25" s="6">
        <v>0</v>
      </c>
      <c r="L25" s="6">
        <v>0.22500000000000001</v>
      </c>
      <c r="M25" s="6">
        <v>0</v>
      </c>
      <c r="N25" s="6">
        <v>0</v>
      </c>
      <c r="O25" s="6">
        <v>25.5</v>
      </c>
    </row>
    <row r="26" spans="1:15" ht="15.75" thickBot="1" x14ac:dyDescent="0.3">
      <c r="A26" s="8"/>
      <c r="B26" s="9" t="s">
        <v>27</v>
      </c>
      <c r="C26" s="10">
        <v>595</v>
      </c>
      <c r="D26" s="10">
        <v>21.29</v>
      </c>
      <c r="E26" s="10">
        <v>15.39</v>
      </c>
      <c r="F26" s="10">
        <v>59.23</v>
      </c>
      <c r="G26" s="10">
        <v>486.87</v>
      </c>
      <c r="H26" s="10">
        <v>0.26300000000000001</v>
      </c>
      <c r="I26" s="10">
        <v>49.63</v>
      </c>
      <c r="J26" s="10">
        <v>2.1999999999999999E-2</v>
      </c>
      <c r="K26" s="10">
        <v>0</v>
      </c>
      <c r="L26" s="10">
        <v>253.405</v>
      </c>
      <c r="M26" s="10">
        <v>0</v>
      </c>
      <c r="N26" s="10">
        <v>0</v>
      </c>
      <c r="O26" s="10">
        <v>27.77</v>
      </c>
    </row>
    <row r="27" spans="1:15" ht="26.25" thickBot="1" x14ac:dyDescent="0.3">
      <c r="A27" s="13" t="s">
        <v>1</v>
      </c>
      <c r="B27" s="159" t="s">
        <v>31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15" ht="15.75" thickBot="1" x14ac:dyDescent="0.3">
      <c r="A28" s="171" t="s">
        <v>3</v>
      </c>
      <c r="B28" s="171" t="s">
        <v>4</v>
      </c>
      <c r="C28" s="171" t="s">
        <v>5</v>
      </c>
      <c r="D28" s="168" t="s">
        <v>6</v>
      </c>
      <c r="E28" s="169"/>
      <c r="F28" s="173"/>
      <c r="G28" s="171" t="s">
        <v>29</v>
      </c>
      <c r="H28" s="168" t="s">
        <v>8</v>
      </c>
      <c r="I28" s="169"/>
      <c r="J28" s="169"/>
      <c r="K28" s="173"/>
      <c r="L28" s="168" t="s">
        <v>9</v>
      </c>
      <c r="M28" s="169"/>
      <c r="N28" s="169"/>
      <c r="O28" s="170"/>
    </row>
    <row r="29" spans="1:15" ht="15.75" thickBot="1" x14ac:dyDescent="0.3">
      <c r="A29" s="172"/>
      <c r="B29" s="172"/>
      <c r="C29" s="172"/>
      <c r="D29" s="3" t="s">
        <v>10</v>
      </c>
      <c r="E29" s="3" t="s">
        <v>11</v>
      </c>
      <c r="F29" s="3" t="s">
        <v>12</v>
      </c>
      <c r="G29" s="172"/>
      <c r="H29" s="3" t="s">
        <v>13</v>
      </c>
      <c r="I29" s="3" t="s">
        <v>14</v>
      </c>
      <c r="J29" s="3" t="s">
        <v>15</v>
      </c>
      <c r="K29" s="3" t="s">
        <v>16</v>
      </c>
      <c r="L29" s="3" t="s">
        <v>17</v>
      </c>
      <c r="M29" s="3" t="s">
        <v>18</v>
      </c>
      <c r="N29" s="3" t="s">
        <v>19</v>
      </c>
      <c r="O29" s="3" t="s">
        <v>20</v>
      </c>
    </row>
    <row r="30" spans="1:15" ht="15.75" thickBot="1" x14ac:dyDescent="0.3">
      <c r="A30" s="4">
        <v>311</v>
      </c>
      <c r="B30" s="5" t="s">
        <v>32</v>
      </c>
      <c r="C30" s="6">
        <v>200</v>
      </c>
      <c r="D30" s="6">
        <v>15.6</v>
      </c>
      <c r="E30" s="6">
        <v>12.5</v>
      </c>
      <c r="F30" s="6">
        <v>31.4</v>
      </c>
      <c r="G30" s="6">
        <v>316.89999999999998</v>
      </c>
      <c r="H30" s="6">
        <v>0.29699999999999999</v>
      </c>
      <c r="I30" s="6">
        <v>0</v>
      </c>
      <c r="J30" s="6">
        <v>0</v>
      </c>
      <c r="K30" s="6">
        <v>0</v>
      </c>
      <c r="L30" s="6">
        <v>30.3</v>
      </c>
      <c r="M30" s="6">
        <v>151.9</v>
      </c>
      <c r="N30" s="6">
        <v>37.9</v>
      </c>
      <c r="O30" s="6">
        <v>1.5</v>
      </c>
    </row>
    <row r="31" spans="1:15" ht="15.75" thickBot="1" x14ac:dyDescent="0.3">
      <c r="A31" s="4">
        <v>136</v>
      </c>
      <c r="B31" s="5" t="s">
        <v>25</v>
      </c>
      <c r="C31" s="6">
        <v>200</v>
      </c>
      <c r="D31" s="6">
        <v>6.4</v>
      </c>
      <c r="E31" s="6">
        <v>6.2</v>
      </c>
      <c r="F31" s="6">
        <v>22.36</v>
      </c>
      <c r="G31" s="6">
        <v>169.82</v>
      </c>
      <c r="H31" s="6">
        <v>0.04</v>
      </c>
      <c r="I31" s="6">
        <v>1.08</v>
      </c>
      <c r="J31" s="6">
        <v>0</v>
      </c>
      <c r="K31" s="6">
        <v>0</v>
      </c>
      <c r="L31" s="6">
        <v>221.14</v>
      </c>
      <c r="M31" s="6">
        <v>0</v>
      </c>
      <c r="N31" s="6">
        <v>0</v>
      </c>
      <c r="O31" s="6">
        <v>0.7</v>
      </c>
    </row>
    <row r="32" spans="1:15" ht="15.75" thickBot="1" x14ac:dyDescent="0.3">
      <c r="A32" s="4">
        <v>147</v>
      </c>
      <c r="B32" s="5" t="s">
        <v>23</v>
      </c>
      <c r="C32" s="6">
        <v>50</v>
      </c>
      <c r="D32" s="6">
        <v>0.24</v>
      </c>
      <c r="E32" s="6">
        <v>3.04</v>
      </c>
      <c r="F32" s="6">
        <v>20.92</v>
      </c>
      <c r="G32" s="6">
        <v>94</v>
      </c>
      <c r="H32" s="6">
        <v>0.06</v>
      </c>
      <c r="I32" s="6">
        <v>0</v>
      </c>
      <c r="J32" s="6">
        <v>0</v>
      </c>
      <c r="K32" s="6">
        <v>0</v>
      </c>
      <c r="L32" s="6">
        <v>8</v>
      </c>
      <c r="M32" s="6">
        <v>0</v>
      </c>
      <c r="N32" s="6">
        <v>0</v>
      </c>
      <c r="O32" s="6">
        <v>0.36</v>
      </c>
    </row>
    <row r="33" spans="1:15" ht="15.75" thickBot="1" x14ac:dyDescent="0.3">
      <c r="A33" s="4">
        <v>149</v>
      </c>
      <c r="B33" s="5" t="s">
        <v>22</v>
      </c>
      <c r="C33" s="6">
        <v>10</v>
      </c>
      <c r="D33" s="6">
        <v>8.25</v>
      </c>
      <c r="E33" s="6">
        <v>0.08</v>
      </c>
      <c r="F33" s="6">
        <v>0.08</v>
      </c>
      <c r="G33" s="6">
        <v>74.8</v>
      </c>
      <c r="H33" s="6">
        <v>0</v>
      </c>
      <c r="I33" s="6">
        <v>0</v>
      </c>
      <c r="J33" s="6">
        <v>0</v>
      </c>
      <c r="K33" s="6">
        <v>0</v>
      </c>
      <c r="L33" s="6">
        <v>1.2</v>
      </c>
      <c r="M33" s="6">
        <v>0</v>
      </c>
      <c r="N33" s="6">
        <v>0</v>
      </c>
      <c r="O33" s="6">
        <v>0</v>
      </c>
    </row>
    <row r="34" spans="1:15" ht="15.75" thickBot="1" x14ac:dyDescent="0.3">
      <c r="A34" s="4">
        <v>15</v>
      </c>
      <c r="B34" s="5" t="s">
        <v>24</v>
      </c>
      <c r="C34" s="6">
        <v>10</v>
      </c>
      <c r="D34" s="6">
        <v>2.66</v>
      </c>
      <c r="E34" s="6">
        <v>2.63</v>
      </c>
      <c r="F34" s="6">
        <v>0</v>
      </c>
      <c r="G34" s="6">
        <v>35</v>
      </c>
      <c r="H34" s="6">
        <v>3.0000000000000001E-3</v>
      </c>
      <c r="I34" s="6">
        <v>7.0000000000000007E-2</v>
      </c>
      <c r="J34" s="6">
        <v>2.1999999999999999E-2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</row>
    <row r="35" spans="1:15" ht="15.75" thickBot="1" x14ac:dyDescent="0.3">
      <c r="A35" s="4">
        <v>144</v>
      </c>
      <c r="B35" s="5" t="s">
        <v>26</v>
      </c>
      <c r="C35" s="6">
        <v>75</v>
      </c>
      <c r="D35" s="6">
        <v>0.67</v>
      </c>
      <c r="E35" s="6">
        <v>0.15</v>
      </c>
      <c r="F35" s="6">
        <v>6.08</v>
      </c>
      <c r="G35" s="6">
        <v>32.25</v>
      </c>
      <c r="H35" s="6">
        <v>0.03</v>
      </c>
      <c r="I35" s="6">
        <v>45</v>
      </c>
      <c r="J35" s="6">
        <v>0</v>
      </c>
      <c r="K35" s="6">
        <v>0</v>
      </c>
      <c r="L35" s="6">
        <v>0.22500000000000001</v>
      </c>
      <c r="M35" s="6">
        <v>0</v>
      </c>
      <c r="N35" s="6">
        <v>0</v>
      </c>
      <c r="O35" s="6">
        <v>25.5</v>
      </c>
    </row>
    <row r="36" spans="1:15" ht="15.75" thickBot="1" x14ac:dyDescent="0.3">
      <c r="A36" s="8"/>
      <c r="B36" s="9" t="s">
        <v>27</v>
      </c>
      <c r="C36" s="10">
        <v>545</v>
      </c>
      <c r="D36" s="10">
        <f t="shared" ref="D36:I36" si="1">SUM(D30:D35)</f>
        <v>33.82</v>
      </c>
      <c r="E36" s="10">
        <f t="shared" si="1"/>
        <v>24.599999999999994</v>
      </c>
      <c r="F36" s="10">
        <f t="shared" si="1"/>
        <v>80.84</v>
      </c>
      <c r="G36" s="10">
        <f t="shared" si="1"/>
        <v>722.77</v>
      </c>
      <c r="H36" s="10">
        <f t="shared" si="1"/>
        <v>0.42999999999999994</v>
      </c>
      <c r="I36" s="10">
        <f t="shared" si="1"/>
        <v>46.15</v>
      </c>
      <c r="J36" s="10">
        <v>2.1999999999999999E-2</v>
      </c>
      <c r="K36" s="10">
        <v>0</v>
      </c>
      <c r="L36" s="10">
        <f>SUM(L30:L35)</f>
        <v>260.86500000000001</v>
      </c>
      <c r="M36" s="10">
        <v>151.9</v>
      </c>
      <c r="N36" s="10">
        <v>37.9</v>
      </c>
      <c r="O36" s="10">
        <f>SUM(O30:O35)</f>
        <v>28.06</v>
      </c>
    </row>
    <row r="37" spans="1:15" ht="26.25" thickBot="1" x14ac:dyDescent="0.3">
      <c r="A37" s="160" t="s">
        <v>1</v>
      </c>
      <c r="B37" s="159" t="s">
        <v>33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1:15" ht="15.75" thickBot="1" x14ac:dyDescent="0.3">
      <c r="A38" s="171" t="s">
        <v>3</v>
      </c>
      <c r="B38" s="171" t="s">
        <v>4</v>
      </c>
      <c r="C38" s="171" t="s">
        <v>5</v>
      </c>
      <c r="D38" s="168" t="s">
        <v>6</v>
      </c>
      <c r="E38" s="169"/>
      <c r="F38" s="173"/>
      <c r="G38" s="171" t="s">
        <v>29</v>
      </c>
      <c r="H38" s="168" t="s">
        <v>8</v>
      </c>
      <c r="I38" s="169"/>
      <c r="J38" s="169"/>
      <c r="K38" s="173"/>
      <c r="L38" s="168" t="s">
        <v>9</v>
      </c>
      <c r="M38" s="169"/>
      <c r="N38" s="169"/>
      <c r="O38" s="170"/>
    </row>
    <row r="39" spans="1:15" ht="15.75" thickBot="1" x14ac:dyDescent="0.3">
      <c r="A39" s="172"/>
      <c r="B39" s="172"/>
      <c r="C39" s="172"/>
      <c r="D39" s="3" t="s">
        <v>10</v>
      </c>
      <c r="E39" s="3" t="s">
        <v>11</v>
      </c>
      <c r="F39" s="3" t="s">
        <v>12</v>
      </c>
      <c r="G39" s="172"/>
      <c r="H39" s="3" t="s">
        <v>13</v>
      </c>
      <c r="I39" s="3" t="s">
        <v>14</v>
      </c>
      <c r="J39" s="3" t="s">
        <v>15</v>
      </c>
      <c r="K39" s="3" t="s">
        <v>16</v>
      </c>
      <c r="L39" s="3" t="s">
        <v>17</v>
      </c>
      <c r="M39" s="3" t="s">
        <v>18</v>
      </c>
      <c r="N39" s="3" t="s">
        <v>19</v>
      </c>
      <c r="O39" s="3" t="s">
        <v>20</v>
      </c>
    </row>
    <row r="40" spans="1:15" ht="26.25" thickBot="1" x14ac:dyDescent="0.3">
      <c r="A40" s="164">
        <v>76</v>
      </c>
      <c r="B40" s="3" t="s">
        <v>34</v>
      </c>
      <c r="C40" s="3">
        <v>200</v>
      </c>
      <c r="D40" s="3">
        <v>4.0999999999999996</v>
      </c>
      <c r="E40" s="3">
        <v>2</v>
      </c>
      <c r="F40" s="3">
        <v>11.9</v>
      </c>
      <c r="G40" s="3">
        <v>94.6</v>
      </c>
      <c r="H40" s="3">
        <v>0</v>
      </c>
      <c r="I40" s="3">
        <v>9.1999999999999993</v>
      </c>
      <c r="J40" s="3">
        <v>0.2</v>
      </c>
      <c r="K40" s="3">
        <v>0</v>
      </c>
      <c r="L40" s="3">
        <v>44.9</v>
      </c>
      <c r="M40" s="3">
        <v>52.9</v>
      </c>
      <c r="N40" s="3">
        <v>26.2</v>
      </c>
      <c r="O40" s="3">
        <v>1.4</v>
      </c>
    </row>
    <row r="41" spans="1:15" ht="15.75" thickBot="1" x14ac:dyDescent="0.3">
      <c r="A41" s="4">
        <v>136</v>
      </c>
      <c r="B41" s="5" t="s">
        <v>25</v>
      </c>
      <c r="C41" s="6">
        <v>200</v>
      </c>
      <c r="D41" s="6">
        <v>0</v>
      </c>
      <c r="E41" s="6">
        <v>0</v>
      </c>
      <c r="F41" s="6">
        <v>15.04</v>
      </c>
      <c r="G41" s="6">
        <v>60.1</v>
      </c>
      <c r="H41" s="6">
        <v>0</v>
      </c>
      <c r="I41" s="6">
        <v>0</v>
      </c>
      <c r="J41" s="6">
        <v>0</v>
      </c>
      <c r="K41" s="6">
        <v>0</v>
      </c>
      <c r="L41" s="6">
        <v>9.02</v>
      </c>
      <c r="M41" s="6">
        <v>0</v>
      </c>
      <c r="N41" s="6">
        <v>0</v>
      </c>
      <c r="O41" s="6">
        <v>0.06</v>
      </c>
    </row>
    <row r="42" spans="1:15" ht="15.75" thickBot="1" x14ac:dyDescent="0.3">
      <c r="A42" s="4">
        <v>147</v>
      </c>
      <c r="B42" s="5" t="s">
        <v>23</v>
      </c>
      <c r="C42" s="6">
        <v>40</v>
      </c>
      <c r="D42" s="6">
        <v>0.24</v>
      </c>
      <c r="E42" s="6">
        <v>3.04</v>
      </c>
      <c r="F42" s="6">
        <v>20.92</v>
      </c>
      <c r="G42" s="6">
        <v>94</v>
      </c>
      <c r="H42" s="6">
        <v>0.06</v>
      </c>
      <c r="I42" s="6">
        <v>0</v>
      </c>
      <c r="J42" s="6">
        <v>0</v>
      </c>
      <c r="K42" s="6">
        <v>0</v>
      </c>
      <c r="L42" s="6">
        <v>8</v>
      </c>
      <c r="M42" s="6">
        <v>0</v>
      </c>
      <c r="N42" s="6">
        <v>0</v>
      </c>
      <c r="O42" s="6">
        <v>0.36</v>
      </c>
    </row>
    <row r="43" spans="1:15" ht="15.75" thickBot="1" x14ac:dyDescent="0.3">
      <c r="A43" s="4">
        <v>149</v>
      </c>
      <c r="B43" s="5" t="s">
        <v>22</v>
      </c>
      <c r="C43" s="6">
        <v>10</v>
      </c>
      <c r="D43" s="6">
        <v>8.25</v>
      </c>
      <c r="E43" s="6">
        <v>0.08</v>
      </c>
      <c r="F43" s="6">
        <v>0.08</v>
      </c>
      <c r="G43" s="6">
        <v>74.8</v>
      </c>
      <c r="H43" s="6">
        <v>0</v>
      </c>
      <c r="I43" s="6">
        <v>0</v>
      </c>
      <c r="J43" s="6">
        <v>0</v>
      </c>
      <c r="K43" s="6">
        <v>0</v>
      </c>
      <c r="L43" s="6">
        <v>1.2</v>
      </c>
      <c r="M43" s="6">
        <v>0</v>
      </c>
      <c r="N43" s="6">
        <v>0</v>
      </c>
      <c r="O43" s="6">
        <v>0</v>
      </c>
    </row>
    <row r="44" spans="1:15" ht="15.75" thickBot="1" x14ac:dyDescent="0.3">
      <c r="A44" s="4">
        <v>15</v>
      </c>
      <c r="B44" s="5" t="s">
        <v>24</v>
      </c>
      <c r="C44" s="6">
        <v>10</v>
      </c>
      <c r="D44" s="6">
        <v>2.66</v>
      </c>
      <c r="E44" s="6">
        <v>2.63</v>
      </c>
      <c r="F44" s="6">
        <v>0</v>
      </c>
      <c r="G44" s="6">
        <v>35</v>
      </c>
      <c r="H44" s="6">
        <v>3.0000000000000001E-3</v>
      </c>
      <c r="I44" s="6">
        <v>7.0000000000000007E-2</v>
      </c>
      <c r="J44" s="6">
        <v>2.1999999999999999E-2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</row>
    <row r="45" spans="1:15" ht="15.75" thickBot="1" x14ac:dyDescent="0.3">
      <c r="A45" s="4">
        <v>144</v>
      </c>
      <c r="B45" s="5" t="s">
        <v>26</v>
      </c>
      <c r="C45" s="6">
        <v>75</v>
      </c>
      <c r="D45" s="6">
        <v>0.67</v>
      </c>
      <c r="E45" s="6">
        <v>0.15</v>
      </c>
      <c r="F45" s="6">
        <v>6.08</v>
      </c>
      <c r="G45" s="7">
        <v>32.25</v>
      </c>
      <c r="H45" s="6">
        <v>0.03</v>
      </c>
      <c r="I45" s="6">
        <v>45</v>
      </c>
      <c r="J45" s="6">
        <v>0</v>
      </c>
      <c r="K45" s="6">
        <v>0</v>
      </c>
      <c r="L45" s="6">
        <v>0.22500000000000001</v>
      </c>
      <c r="M45" s="6">
        <v>0</v>
      </c>
      <c r="N45" s="6">
        <v>0</v>
      </c>
      <c r="O45" s="6">
        <v>25.5</v>
      </c>
    </row>
    <row r="46" spans="1:15" ht="15.75" thickBot="1" x14ac:dyDescent="0.3">
      <c r="A46" s="8"/>
      <c r="B46" s="9" t="s">
        <v>27</v>
      </c>
      <c r="C46" s="10">
        <v>535</v>
      </c>
      <c r="D46" s="10">
        <v>15.92</v>
      </c>
      <c r="E46" s="10">
        <v>7.9</v>
      </c>
      <c r="F46" s="10">
        <v>54.02</v>
      </c>
      <c r="G46" s="10">
        <v>390.75</v>
      </c>
      <c r="H46" s="10">
        <f>SUM(H41:H45)</f>
        <v>9.2999999999999999E-2</v>
      </c>
      <c r="I46" s="10">
        <v>54.27</v>
      </c>
      <c r="J46" s="10">
        <v>0.222</v>
      </c>
      <c r="K46" s="10">
        <v>0</v>
      </c>
      <c r="L46" s="10">
        <v>63.344999999999999</v>
      </c>
      <c r="M46" s="10">
        <v>59.2</v>
      </c>
      <c r="N46" s="10">
        <v>26.2</v>
      </c>
      <c r="O46" s="10">
        <v>27.32</v>
      </c>
    </row>
    <row r="47" spans="1:15" ht="26.25" thickBot="1" x14ac:dyDescent="0.3">
      <c r="A47" s="160" t="s">
        <v>1</v>
      </c>
      <c r="B47" s="159" t="s">
        <v>35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</row>
    <row r="48" spans="1:15" ht="15.75" thickBot="1" x14ac:dyDescent="0.3">
      <c r="A48" s="171" t="s">
        <v>3</v>
      </c>
      <c r="B48" s="171" t="s">
        <v>4</v>
      </c>
      <c r="C48" s="171" t="s">
        <v>5</v>
      </c>
      <c r="D48" s="168" t="s">
        <v>6</v>
      </c>
      <c r="E48" s="169"/>
      <c r="F48" s="173"/>
      <c r="G48" s="171" t="s">
        <v>29</v>
      </c>
      <c r="H48" s="168" t="s">
        <v>8</v>
      </c>
      <c r="I48" s="169"/>
      <c r="J48" s="169"/>
      <c r="K48" s="173"/>
      <c r="L48" s="168" t="s">
        <v>9</v>
      </c>
      <c r="M48" s="169"/>
      <c r="N48" s="169"/>
      <c r="O48" s="170"/>
    </row>
    <row r="49" spans="1:15" ht="15.75" thickBot="1" x14ac:dyDescent="0.3">
      <c r="A49" s="172"/>
      <c r="B49" s="172"/>
      <c r="C49" s="172"/>
      <c r="D49" s="3" t="s">
        <v>10</v>
      </c>
      <c r="E49" s="3" t="s">
        <v>11</v>
      </c>
      <c r="F49" s="3" t="s">
        <v>12</v>
      </c>
      <c r="G49" s="172"/>
      <c r="H49" s="3" t="s">
        <v>13</v>
      </c>
      <c r="I49" s="3" t="s">
        <v>14</v>
      </c>
      <c r="J49" s="3" t="s">
        <v>15</v>
      </c>
      <c r="K49" s="3" t="s">
        <v>16</v>
      </c>
      <c r="L49" s="3" t="s">
        <v>17</v>
      </c>
      <c r="M49" s="3" t="s">
        <v>18</v>
      </c>
      <c r="N49" s="3" t="s">
        <v>19</v>
      </c>
      <c r="O49" s="3" t="s">
        <v>20</v>
      </c>
    </row>
    <row r="50" spans="1:15" ht="26.25" thickBot="1" x14ac:dyDescent="0.3">
      <c r="A50" s="4">
        <v>629</v>
      </c>
      <c r="B50" s="5" t="s">
        <v>36</v>
      </c>
      <c r="C50" s="6">
        <v>250</v>
      </c>
      <c r="D50" s="6">
        <v>8.8249999999999993</v>
      </c>
      <c r="E50" s="6">
        <v>11.85</v>
      </c>
      <c r="F50" s="6">
        <v>2.1749999999999998</v>
      </c>
      <c r="G50" s="6">
        <v>175.42500000000001</v>
      </c>
      <c r="H50" s="6">
        <v>0.128</v>
      </c>
      <c r="I50" s="6">
        <v>3.6107999999999998</v>
      </c>
      <c r="J50" s="6">
        <v>0</v>
      </c>
      <c r="K50" s="6">
        <v>0</v>
      </c>
      <c r="L50" s="6">
        <v>28.032499999999999</v>
      </c>
      <c r="M50" s="6">
        <v>0</v>
      </c>
      <c r="N50" s="6">
        <v>0</v>
      </c>
      <c r="O50" s="6">
        <v>2.9015</v>
      </c>
    </row>
    <row r="51" spans="1:15" ht="15.75" thickBot="1" x14ac:dyDescent="0.3">
      <c r="A51" s="4">
        <v>136</v>
      </c>
      <c r="B51" s="5" t="s">
        <v>25</v>
      </c>
      <c r="C51" s="6">
        <v>200</v>
      </c>
      <c r="D51" s="6">
        <v>0</v>
      </c>
      <c r="E51" s="6">
        <v>0</v>
      </c>
      <c r="F51" s="6">
        <v>15.04</v>
      </c>
      <c r="G51" s="6">
        <v>60.1</v>
      </c>
      <c r="H51" s="6">
        <v>0</v>
      </c>
      <c r="I51" s="6">
        <v>0</v>
      </c>
      <c r="J51" s="6">
        <v>0</v>
      </c>
      <c r="K51" s="6">
        <v>0</v>
      </c>
      <c r="L51" s="6">
        <v>9.02</v>
      </c>
      <c r="M51" s="6">
        <v>0</v>
      </c>
      <c r="N51" s="6">
        <v>0</v>
      </c>
      <c r="O51" s="6">
        <v>0.06</v>
      </c>
    </row>
    <row r="52" spans="1:15" ht="15.75" thickBot="1" x14ac:dyDescent="0.3">
      <c r="A52" s="4">
        <v>147</v>
      </c>
      <c r="B52" s="5" t="s">
        <v>23</v>
      </c>
      <c r="C52" s="6">
        <v>40</v>
      </c>
      <c r="D52" s="6">
        <v>0.24</v>
      </c>
      <c r="E52" s="6">
        <v>3.04</v>
      </c>
      <c r="F52" s="6">
        <v>20.92</v>
      </c>
      <c r="G52" s="6">
        <v>94</v>
      </c>
      <c r="H52" s="6">
        <v>0.06</v>
      </c>
      <c r="I52" s="6">
        <v>0</v>
      </c>
      <c r="J52" s="6">
        <v>0</v>
      </c>
      <c r="K52" s="6">
        <v>0</v>
      </c>
      <c r="L52" s="6">
        <v>8</v>
      </c>
      <c r="M52" s="6">
        <v>0</v>
      </c>
      <c r="N52" s="6">
        <v>0</v>
      </c>
      <c r="O52" s="6">
        <v>0.36</v>
      </c>
    </row>
    <row r="53" spans="1:15" ht="15.75" thickBot="1" x14ac:dyDescent="0.3">
      <c r="A53" s="4">
        <v>15</v>
      </c>
      <c r="B53" s="5" t="s">
        <v>24</v>
      </c>
      <c r="C53" s="6">
        <v>10</v>
      </c>
      <c r="D53" s="6">
        <v>2.66</v>
      </c>
      <c r="E53" s="6">
        <v>2.63</v>
      </c>
      <c r="F53" s="6">
        <v>0</v>
      </c>
      <c r="G53" s="6">
        <v>35</v>
      </c>
      <c r="H53" s="6">
        <v>3.0000000000000001E-3</v>
      </c>
      <c r="I53" s="6">
        <v>7.0000000000000007E-2</v>
      </c>
      <c r="J53" s="6">
        <v>2.1999999999999999E-2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</row>
    <row r="54" spans="1:15" ht="15.75" thickBot="1" x14ac:dyDescent="0.3">
      <c r="A54" s="4">
        <v>156</v>
      </c>
      <c r="B54" s="5" t="s">
        <v>26</v>
      </c>
      <c r="C54" s="6">
        <v>100</v>
      </c>
      <c r="D54" s="6">
        <v>0.5</v>
      </c>
      <c r="E54" s="6">
        <v>1.5</v>
      </c>
      <c r="F54" s="6">
        <v>21</v>
      </c>
      <c r="G54" s="6">
        <v>96</v>
      </c>
      <c r="H54" s="6">
        <v>0.04</v>
      </c>
      <c r="I54" s="6">
        <v>10</v>
      </c>
      <c r="J54" s="6">
        <v>0</v>
      </c>
      <c r="K54" s="6">
        <v>0</v>
      </c>
      <c r="L54" s="6">
        <v>8</v>
      </c>
      <c r="M54" s="6">
        <v>0</v>
      </c>
      <c r="N54" s="6">
        <v>0</v>
      </c>
      <c r="O54" s="6">
        <v>0</v>
      </c>
    </row>
    <row r="55" spans="1:15" ht="15.75" thickBot="1" x14ac:dyDescent="0.3">
      <c r="A55" s="8"/>
      <c r="B55" s="9" t="s">
        <v>27</v>
      </c>
      <c r="C55" s="10">
        <v>600</v>
      </c>
      <c r="D55" s="10">
        <f t="shared" ref="D55:J55" si="2">SUM(D50:D54)</f>
        <v>12.225</v>
      </c>
      <c r="E55" s="10">
        <f t="shared" si="2"/>
        <v>19.02</v>
      </c>
      <c r="F55" s="10">
        <f t="shared" si="2"/>
        <v>59.135000000000005</v>
      </c>
      <c r="G55" s="10">
        <f t="shared" si="2"/>
        <v>460.52499999999998</v>
      </c>
      <c r="H55" s="10">
        <f t="shared" si="2"/>
        <v>0.23100000000000001</v>
      </c>
      <c r="I55" s="10">
        <f t="shared" si="2"/>
        <v>13.6808</v>
      </c>
      <c r="J55" s="10">
        <f t="shared" si="2"/>
        <v>2.1999999999999999E-2</v>
      </c>
      <c r="K55" s="10">
        <v>0</v>
      </c>
      <c r="L55" s="10">
        <f>SUM(L50:L54)</f>
        <v>53.052499999999995</v>
      </c>
      <c r="M55" s="10">
        <v>0</v>
      </c>
      <c r="N55" s="10">
        <v>0</v>
      </c>
      <c r="O55" s="10">
        <f>SUM(O50:O54)</f>
        <v>3.3214999999999999</v>
      </c>
    </row>
    <row r="56" spans="1:15" ht="26.25" thickBot="1" x14ac:dyDescent="0.3">
      <c r="A56" s="160" t="s">
        <v>1</v>
      </c>
      <c r="B56" s="159" t="s">
        <v>37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</row>
    <row r="57" spans="1:15" ht="15.75" thickBot="1" x14ac:dyDescent="0.3">
      <c r="A57" s="171" t="s">
        <v>3</v>
      </c>
      <c r="B57" s="171" t="s">
        <v>4</v>
      </c>
      <c r="C57" s="171" t="s">
        <v>5</v>
      </c>
      <c r="D57" s="168" t="s">
        <v>6</v>
      </c>
      <c r="E57" s="169"/>
      <c r="F57" s="173"/>
      <c r="G57" s="171" t="s">
        <v>29</v>
      </c>
      <c r="H57" s="168" t="s">
        <v>8</v>
      </c>
      <c r="I57" s="169"/>
      <c r="J57" s="169"/>
      <c r="K57" s="173"/>
      <c r="L57" s="168" t="s">
        <v>9</v>
      </c>
      <c r="M57" s="169"/>
      <c r="N57" s="169"/>
      <c r="O57" s="170"/>
    </row>
    <row r="58" spans="1:15" ht="15.75" thickBot="1" x14ac:dyDescent="0.3">
      <c r="A58" s="172"/>
      <c r="B58" s="172"/>
      <c r="C58" s="172"/>
      <c r="D58" s="3" t="s">
        <v>10</v>
      </c>
      <c r="E58" s="3" t="s">
        <v>11</v>
      </c>
      <c r="F58" s="3" t="s">
        <v>12</v>
      </c>
      <c r="G58" s="172"/>
      <c r="H58" s="3" t="s">
        <v>13</v>
      </c>
      <c r="I58" s="3" t="s">
        <v>14</v>
      </c>
      <c r="J58" s="3" t="s">
        <v>15</v>
      </c>
      <c r="K58" s="3" t="s">
        <v>16</v>
      </c>
      <c r="L58" s="3" t="s">
        <v>17</v>
      </c>
      <c r="M58" s="3" t="s">
        <v>18</v>
      </c>
      <c r="N58" s="3" t="s">
        <v>19</v>
      </c>
      <c r="O58" s="3" t="s">
        <v>20</v>
      </c>
    </row>
    <row r="59" spans="1:15" ht="15.75" thickBot="1" x14ac:dyDescent="0.3">
      <c r="A59" s="4">
        <v>130</v>
      </c>
      <c r="B59" s="5" t="s">
        <v>38</v>
      </c>
      <c r="C59" s="6">
        <v>200</v>
      </c>
      <c r="D59" s="6">
        <v>5.25</v>
      </c>
      <c r="E59" s="6">
        <v>3.75</v>
      </c>
      <c r="F59" s="6">
        <v>17.25</v>
      </c>
      <c r="G59" s="6">
        <v>132.5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</row>
    <row r="60" spans="1:15" ht="15.75" thickBot="1" x14ac:dyDescent="0.3">
      <c r="A60" s="4">
        <v>136</v>
      </c>
      <c r="B60" s="5" t="s">
        <v>25</v>
      </c>
      <c r="C60" s="6">
        <v>200</v>
      </c>
      <c r="D60" s="6">
        <v>0</v>
      </c>
      <c r="E60" s="6">
        <v>0</v>
      </c>
      <c r="F60" s="6">
        <v>15.04</v>
      </c>
      <c r="G60" s="6">
        <v>60.1</v>
      </c>
      <c r="H60" s="6">
        <v>0</v>
      </c>
      <c r="I60" s="6">
        <v>0</v>
      </c>
      <c r="J60" s="6">
        <v>0</v>
      </c>
      <c r="K60" s="6">
        <v>0</v>
      </c>
      <c r="L60" s="6">
        <v>9.02</v>
      </c>
      <c r="M60" s="6">
        <v>0</v>
      </c>
      <c r="N60" s="6">
        <v>0</v>
      </c>
      <c r="O60" s="6">
        <v>0.06</v>
      </c>
    </row>
    <row r="61" spans="1:15" ht="15.75" thickBot="1" x14ac:dyDescent="0.3">
      <c r="A61" s="4">
        <v>147</v>
      </c>
      <c r="B61" s="5" t="s">
        <v>23</v>
      </c>
      <c r="C61" s="6">
        <v>40</v>
      </c>
      <c r="D61" s="6">
        <v>0.24</v>
      </c>
      <c r="E61" s="6">
        <v>3.04</v>
      </c>
      <c r="F61" s="6">
        <v>20.92</v>
      </c>
      <c r="G61" s="6">
        <v>94</v>
      </c>
      <c r="H61" s="6">
        <v>0.06</v>
      </c>
      <c r="I61" s="6">
        <v>0</v>
      </c>
      <c r="J61" s="6">
        <v>0</v>
      </c>
      <c r="K61" s="6">
        <v>0</v>
      </c>
      <c r="L61" s="6">
        <v>8</v>
      </c>
      <c r="M61" s="6">
        <v>0</v>
      </c>
      <c r="N61" s="6">
        <v>0</v>
      </c>
      <c r="O61" s="6">
        <v>0.36</v>
      </c>
    </row>
    <row r="62" spans="1:15" ht="15.75" thickBot="1" x14ac:dyDescent="0.3">
      <c r="A62" s="4">
        <v>15</v>
      </c>
      <c r="B62" s="5" t="s">
        <v>24</v>
      </c>
      <c r="C62" s="6">
        <v>10</v>
      </c>
      <c r="D62" s="6">
        <v>2.66</v>
      </c>
      <c r="E62" s="6">
        <v>2.63</v>
      </c>
      <c r="F62" s="6">
        <v>0</v>
      </c>
      <c r="G62" s="6">
        <v>35</v>
      </c>
      <c r="H62" s="6">
        <v>3.0000000000000001E-3</v>
      </c>
      <c r="I62" s="6">
        <v>7.0000000000000007E-2</v>
      </c>
      <c r="J62" s="6">
        <v>2.1999999999999999E-2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</row>
    <row r="63" spans="1:15" ht="15.75" thickBot="1" x14ac:dyDescent="0.3">
      <c r="A63" s="15">
        <v>156</v>
      </c>
      <c r="B63" s="16" t="s">
        <v>26</v>
      </c>
      <c r="C63" s="17">
        <v>100</v>
      </c>
      <c r="D63" s="6">
        <v>0.5</v>
      </c>
      <c r="E63" s="6">
        <v>1.5</v>
      </c>
      <c r="F63" s="6">
        <v>21</v>
      </c>
      <c r="G63" s="6">
        <v>96</v>
      </c>
      <c r="H63" s="6">
        <v>0.04</v>
      </c>
      <c r="I63" s="6">
        <v>10</v>
      </c>
      <c r="J63" s="6">
        <v>0</v>
      </c>
      <c r="K63" s="6">
        <v>0</v>
      </c>
      <c r="L63" s="6">
        <v>8</v>
      </c>
      <c r="M63" s="6">
        <v>0</v>
      </c>
      <c r="N63" s="6">
        <v>0</v>
      </c>
      <c r="O63" s="6">
        <v>0</v>
      </c>
    </row>
    <row r="64" spans="1:15" ht="15.75" thickBot="1" x14ac:dyDescent="0.3">
      <c r="A64" s="18"/>
      <c r="B64" s="19" t="s">
        <v>27</v>
      </c>
      <c r="C64" s="20">
        <v>550</v>
      </c>
      <c r="D64" s="10">
        <f t="shared" ref="D64:J64" si="3">SUM(D59:D63)</f>
        <v>8.65</v>
      </c>
      <c r="E64" s="10">
        <f t="shared" si="3"/>
        <v>10.92</v>
      </c>
      <c r="F64" s="10">
        <f t="shared" si="3"/>
        <v>74.210000000000008</v>
      </c>
      <c r="G64" s="10">
        <f t="shared" si="3"/>
        <v>417.6</v>
      </c>
      <c r="H64" s="10">
        <f t="shared" si="3"/>
        <v>0.10300000000000001</v>
      </c>
      <c r="I64" s="10">
        <f t="shared" si="3"/>
        <v>10.07</v>
      </c>
      <c r="J64" s="10">
        <f t="shared" si="3"/>
        <v>2.1999999999999999E-2</v>
      </c>
      <c r="K64" s="10">
        <v>0</v>
      </c>
      <c r="L64" s="10">
        <f>SUM(L59:L63)</f>
        <v>25.02</v>
      </c>
      <c r="M64" s="10">
        <v>0</v>
      </c>
      <c r="N64" s="10">
        <v>0</v>
      </c>
      <c r="O64" s="10">
        <f>SUM(O59:O63)</f>
        <v>0.42</v>
      </c>
    </row>
    <row r="65" spans="1:15" ht="26.25" thickBot="1" x14ac:dyDescent="0.3">
      <c r="A65" s="160" t="s">
        <v>1</v>
      </c>
      <c r="B65" s="159" t="s">
        <v>105</v>
      </c>
      <c r="C65" s="165"/>
      <c r="D65" s="165"/>
      <c r="E65" s="165"/>
      <c r="F65" s="165"/>
      <c r="G65" s="165"/>
      <c r="H65" s="165"/>
      <c r="I65" s="165"/>
      <c r="J65" s="165"/>
      <c r="K65" s="165"/>
      <c r="L65" s="165"/>
      <c r="M65" s="165"/>
    </row>
    <row r="66" spans="1:15" ht="15.75" customHeight="1" thickBot="1" x14ac:dyDescent="0.3">
      <c r="A66" s="171" t="s">
        <v>3</v>
      </c>
      <c r="B66" s="171" t="s">
        <v>4</v>
      </c>
      <c r="C66" s="171" t="s">
        <v>5</v>
      </c>
      <c r="D66" s="168" t="s">
        <v>6</v>
      </c>
      <c r="E66" s="169"/>
      <c r="F66" s="173"/>
      <c r="G66" s="174" t="s">
        <v>7</v>
      </c>
      <c r="H66" s="168" t="s">
        <v>8</v>
      </c>
      <c r="I66" s="169"/>
      <c r="J66" s="169"/>
      <c r="K66" s="173"/>
      <c r="L66" s="168" t="s">
        <v>9</v>
      </c>
      <c r="M66" s="169"/>
      <c r="N66" s="169"/>
      <c r="O66" s="170"/>
    </row>
    <row r="67" spans="1:15" ht="15.75" thickBot="1" x14ac:dyDescent="0.3">
      <c r="A67" s="172"/>
      <c r="B67" s="172"/>
      <c r="C67" s="172"/>
      <c r="D67" s="3" t="s">
        <v>10</v>
      </c>
      <c r="E67" s="3" t="s">
        <v>11</v>
      </c>
      <c r="F67" s="3" t="s">
        <v>12</v>
      </c>
      <c r="G67" s="175"/>
      <c r="H67" s="3" t="s">
        <v>13</v>
      </c>
      <c r="I67" s="3" t="s">
        <v>14</v>
      </c>
      <c r="J67" s="3" t="s">
        <v>15</v>
      </c>
      <c r="K67" s="3" t="s">
        <v>16</v>
      </c>
      <c r="L67" s="3" t="s">
        <v>17</v>
      </c>
      <c r="M67" s="3" t="s">
        <v>18</v>
      </c>
      <c r="N67" s="3" t="s">
        <v>19</v>
      </c>
      <c r="O67" s="3" t="s">
        <v>20</v>
      </c>
    </row>
    <row r="68" spans="1:15" ht="15.75" thickBot="1" x14ac:dyDescent="0.3">
      <c r="A68" s="4">
        <v>42</v>
      </c>
      <c r="B68" s="5" t="s">
        <v>21</v>
      </c>
      <c r="C68" s="6">
        <v>250</v>
      </c>
      <c r="D68" s="6">
        <v>6.17</v>
      </c>
      <c r="E68" s="6">
        <v>2.2200000000000002</v>
      </c>
      <c r="F68" s="6">
        <v>13.66</v>
      </c>
      <c r="G68" s="7">
        <v>111.7</v>
      </c>
      <c r="H68" s="6">
        <v>0.1</v>
      </c>
      <c r="I68" s="6">
        <v>8.1999999999999993</v>
      </c>
      <c r="J68" s="6">
        <v>0</v>
      </c>
      <c r="K68" s="6">
        <v>0</v>
      </c>
      <c r="L68" s="6">
        <v>32</v>
      </c>
      <c r="M68" s="6">
        <v>0</v>
      </c>
      <c r="N68" s="6">
        <v>0</v>
      </c>
      <c r="O68" s="6">
        <v>1</v>
      </c>
    </row>
    <row r="69" spans="1:15" ht="15.75" thickBot="1" x14ac:dyDescent="0.3">
      <c r="A69" s="4">
        <v>149</v>
      </c>
      <c r="B69" s="5" t="s">
        <v>22</v>
      </c>
      <c r="C69" s="6">
        <v>10</v>
      </c>
      <c r="D69" s="6">
        <v>8.25</v>
      </c>
      <c r="E69" s="6">
        <v>0.08</v>
      </c>
      <c r="F69" s="6">
        <v>0.08</v>
      </c>
      <c r="G69" s="7">
        <v>74.8</v>
      </c>
      <c r="H69" s="6">
        <v>0</v>
      </c>
      <c r="I69" s="6">
        <v>0</v>
      </c>
      <c r="J69" s="6">
        <v>0</v>
      </c>
      <c r="K69" s="6">
        <v>0</v>
      </c>
      <c r="L69" s="6">
        <v>1.2</v>
      </c>
      <c r="M69" s="6">
        <v>0</v>
      </c>
      <c r="N69" s="6">
        <v>0</v>
      </c>
      <c r="O69" s="6">
        <v>0</v>
      </c>
    </row>
    <row r="70" spans="1:15" ht="15.75" thickBot="1" x14ac:dyDescent="0.3">
      <c r="A70" s="4">
        <v>147</v>
      </c>
      <c r="B70" s="5" t="s">
        <v>23</v>
      </c>
      <c r="C70" s="6">
        <v>50</v>
      </c>
      <c r="D70" s="6">
        <v>0.24</v>
      </c>
      <c r="E70" s="6">
        <v>3.04</v>
      </c>
      <c r="F70" s="6">
        <v>20.92</v>
      </c>
      <c r="G70" s="7">
        <v>94</v>
      </c>
      <c r="H70" s="6">
        <v>0.06</v>
      </c>
      <c r="I70" s="6">
        <v>0</v>
      </c>
      <c r="J70" s="6">
        <v>0</v>
      </c>
      <c r="K70" s="6">
        <v>0</v>
      </c>
      <c r="L70" s="6">
        <v>8</v>
      </c>
      <c r="M70" s="6">
        <v>0</v>
      </c>
      <c r="N70" s="6">
        <v>0</v>
      </c>
      <c r="O70" s="6">
        <v>0.36</v>
      </c>
    </row>
    <row r="71" spans="1:15" ht="15.75" thickBot="1" x14ac:dyDescent="0.3">
      <c r="A71" s="4">
        <v>15</v>
      </c>
      <c r="B71" s="5" t="s">
        <v>24</v>
      </c>
      <c r="C71" s="6">
        <v>10</v>
      </c>
      <c r="D71" s="6">
        <v>2.66</v>
      </c>
      <c r="E71" s="6">
        <v>2.63</v>
      </c>
      <c r="F71" s="6">
        <v>0</v>
      </c>
      <c r="G71" s="7">
        <v>35</v>
      </c>
      <c r="H71" s="6">
        <v>3.0000000000000001E-3</v>
      </c>
      <c r="I71" s="6">
        <v>7.0000000000000007E-2</v>
      </c>
      <c r="J71" s="6">
        <v>2.1999999999999999E-2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</row>
    <row r="72" spans="1:15" ht="15.75" thickBot="1" x14ac:dyDescent="0.3">
      <c r="A72" s="4">
        <v>136</v>
      </c>
      <c r="B72" s="5" t="s">
        <v>25</v>
      </c>
      <c r="C72" s="6">
        <v>200</v>
      </c>
      <c r="D72" s="6">
        <v>0</v>
      </c>
      <c r="E72" s="6">
        <v>0</v>
      </c>
      <c r="F72" s="6">
        <v>15.04</v>
      </c>
      <c r="G72" s="7">
        <v>60.1</v>
      </c>
      <c r="H72" s="6">
        <v>0</v>
      </c>
      <c r="I72" s="6">
        <v>0</v>
      </c>
      <c r="J72" s="6">
        <v>0</v>
      </c>
      <c r="K72" s="6">
        <v>0</v>
      </c>
      <c r="L72" s="6">
        <v>9.02</v>
      </c>
      <c r="M72" s="6">
        <v>0</v>
      </c>
      <c r="N72" s="6">
        <v>0</v>
      </c>
      <c r="O72" s="6">
        <v>0.06</v>
      </c>
    </row>
    <row r="73" spans="1:15" ht="15.75" thickBot="1" x14ac:dyDescent="0.3">
      <c r="A73" s="4">
        <v>144</v>
      </c>
      <c r="B73" s="5" t="s">
        <v>26</v>
      </c>
      <c r="C73" s="6">
        <v>75</v>
      </c>
      <c r="D73" s="6">
        <v>0.67</v>
      </c>
      <c r="E73" s="6">
        <v>0.15</v>
      </c>
      <c r="F73" s="6">
        <v>6.08</v>
      </c>
      <c r="G73" s="7">
        <v>32.25</v>
      </c>
      <c r="H73" s="6">
        <v>0.03</v>
      </c>
      <c r="I73" s="6">
        <v>45</v>
      </c>
      <c r="J73" s="6">
        <v>0</v>
      </c>
      <c r="K73" s="6">
        <v>0</v>
      </c>
      <c r="L73" s="6">
        <v>0.22500000000000001</v>
      </c>
      <c r="M73" s="6">
        <v>0</v>
      </c>
      <c r="N73" s="6">
        <v>0</v>
      </c>
      <c r="O73" s="6">
        <v>25.5</v>
      </c>
    </row>
    <row r="74" spans="1:15" ht="15.75" thickBot="1" x14ac:dyDescent="0.3">
      <c r="A74" s="8"/>
      <c r="B74" s="9" t="s">
        <v>27</v>
      </c>
      <c r="C74" s="10">
        <v>545</v>
      </c>
      <c r="D74" s="10">
        <f t="shared" ref="D74:J74" si="4">SUM(D68:D73)</f>
        <v>17.990000000000002</v>
      </c>
      <c r="E74" s="10">
        <f t="shared" si="4"/>
        <v>8.1199999999999992</v>
      </c>
      <c r="F74" s="10">
        <f t="shared" si="4"/>
        <v>55.78</v>
      </c>
      <c r="G74" s="11">
        <f t="shared" si="4"/>
        <v>407.85</v>
      </c>
      <c r="H74" s="10">
        <f t="shared" si="4"/>
        <v>0.193</v>
      </c>
      <c r="I74" s="10">
        <f t="shared" si="4"/>
        <v>53.269999999999996</v>
      </c>
      <c r="J74" s="10">
        <f t="shared" si="4"/>
        <v>2.1999999999999999E-2</v>
      </c>
      <c r="K74" s="10"/>
      <c r="L74" s="10">
        <f>SUM(L68:L73)</f>
        <v>50.445</v>
      </c>
      <c r="M74" s="10">
        <f>SUM(M68:M73)</f>
        <v>0</v>
      </c>
      <c r="N74" s="10">
        <f>SUM(N68:N73)</f>
        <v>0</v>
      </c>
      <c r="O74" s="10">
        <f>SUM(O68:O73)</f>
        <v>26.92</v>
      </c>
    </row>
    <row r="75" spans="1:15" ht="26.25" thickBot="1" x14ac:dyDescent="0.3">
      <c r="A75" s="160" t="s">
        <v>1</v>
      </c>
      <c r="B75" s="159" t="s">
        <v>106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5" ht="15.75" thickBot="1" x14ac:dyDescent="0.3">
      <c r="A76" s="171" t="s">
        <v>3</v>
      </c>
      <c r="B76" s="171" t="s">
        <v>4</v>
      </c>
      <c r="C76" s="171" t="s">
        <v>5</v>
      </c>
      <c r="D76" s="168" t="s">
        <v>6</v>
      </c>
      <c r="E76" s="169"/>
      <c r="F76" s="173"/>
      <c r="G76" s="171" t="s">
        <v>29</v>
      </c>
      <c r="H76" s="168" t="s">
        <v>8</v>
      </c>
      <c r="I76" s="169"/>
      <c r="J76" s="169"/>
      <c r="K76" s="173"/>
      <c r="L76" s="168" t="s">
        <v>9</v>
      </c>
      <c r="M76" s="169"/>
      <c r="N76" s="169"/>
      <c r="O76" s="170"/>
    </row>
    <row r="77" spans="1:15" ht="15.75" thickBot="1" x14ac:dyDescent="0.3">
      <c r="A77" s="172"/>
      <c r="B77" s="172"/>
      <c r="C77" s="172"/>
      <c r="D77" s="3" t="s">
        <v>10</v>
      </c>
      <c r="E77" s="3" t="s">
        <v>11</v>
      </c>
      <c r="F77" s="3" t="s">
        <v>12</v>
      </c>
      <c r="G77" s="172"/>
      <c r="H77" s="3" t="s">
        <v>13</v>
      </c>
      <c r="I77" s="3" t="s">
        <v>14</v>
      </c>
      <c r="J77" s="3" t="s">
        <v>15</v>
      </c>
      <c r="K77" s="3" t="s">
        <v>16</v>
      </c>
      <c r="L77" s="3" t="s">
        <v>17</v>
      </c>
      <c r="M77" s="3" t="s">
        <v>18</v>
      </c>
      <c r="N77" s="3" t="s">
        <v>19</v>
      </c>
      <c r="O77" s="3" t="s">
        <v>20</v>
      </c>
    </row>
    <row r="78" spans="1:15" ht="15.75" thickBot="1" x14ac:dyDescent="0.3">
      <c r="A78" s="4">
        <v>215</v>
      </c>
      <c r="B78" s="5" t="s">
        <v>30</v>
      </c>
      <c r="C78" s="6">
        <v>250</v>
      </c>
      <c r="D78" s="6">
        <v>3.07</v>
      </c>
      <c r="E78" s="6">
        <v>3.29</v>
      </c>
      <c r="F78" s="6">
        <v>9.7899999999999991</v>
      </c>
      <c r="G78" s="6">
        <v>81</v>
      </c>
      <c r="H78" s="6">
        <v>0.13</v>
      </c>
      <c r="I78" s="6">
        <v>3.48</v>
      </c>
      <c r="J78" s="6">
        <v>0</v>
      </c>
      <c r="K78" s="6">
        <v>0</v>
      </c>
      <c r="L78" s="6">
        <v>22.84</v>
      </c>
      <c r="M78" s="6">
        <v>0</v>
      </c>
      <c r="N78" s="6">
        <v>0</v>
      </c>
      <c r="O78" s="6">
        <v>1.21</v>
      </c>
    </row>
    <row r="79" spans="1:15" ht="15.75" thickBot="1" x14ac:dyDescent="0.3">
      <c r="A79" s="4">
        <v>149</v>
      </c>
      <c r="B79" s="5" t="s">
        <v>22</v>
      </c>
      <c r="C79" s="6">
        <v>10</v>
      </c>
      <c r="D79" s="6">
        <v>8.25</v>
      </c>
      <c r="E79" s="6">
        <v>0.08</v>
      </c>
      <c r="F79" s="6">
        <v>0.08</v>
      </c>
      <c r="G79" s="6">
        <v>74.8</v>
      </c>
      <c r="H79" s="6">
        <v>0</v>
      </c>
      <c r="I79" s="6">
        <v>0</v>
      </c>
      <c r="J79" s="6">
        <v>0</v>
      </c>
      <c r="K79" s="6">
        <v>0</v>
      </c>
      <c r="L79" s="6">
        <v>1.2</v>
      </c>
      <c r="M79" s="6">
        <v>0</v>
      </c>
      <c r="N79" s="6">
        <v>0</v>
      </c>
      <c r="O79" s="6">
        <v>0</v>
      </c>
    </row>
    <row r="80" spans="1:15" ht="15.75" thickBot="1" x14ac:dyDescent="0.3">
      <c r="A80" s="4">
        <v>147</v>
      </c>
      <c r="B80" s="5" t="s">
        <v>23</v>
      </c>
      <c r="C80" s="6">
        <v>50</v>
      </c>
      <c r="D80" s="6">
        <v>0.24</v>
      </c>
      <c r="E80" s="6">
        <v>3.04</v>
      </c>
      <c r="F80" s="6">
        <v>20.92</v>
      </c>
      <c r="G80" s="6">
        <v>94</v>
      </c>
      <c r="H80" s="6">
        <v>0.06</v>
      </c>
      <c r="I80" s="6">
        <v>0</v>
      </c>
      <c r="J80" s="6">
        <v>0</v>
      </c>
      <c r="K80" s="6">
        <v>0</v>
      </c>
      <c r="L80" s="6">
        <v>8</v>
      </c>
      <c r="M80" s="6">
        <v>0</v>
      </c>
      <c r="N80" s="6">
        <v>0</v>
      </c>
      <c r="O80" s="6">
        <v>0.36</v>
      </c>
    </row>
    <row r="81" spans="1:15" ht="15.75" thickBot="1" x14ac:dyDescent="0.3">
      <c r="A81" s="4">
        <v>15</v>
      </c>
      <c r="B81" s="5" t="s">
        <v>24</v>
      </c>
      <c r="C81" s="6">
        <v>10</v>
      </c>
      <c r="D81" s="6">
        <v>2.66</v>
      </c>
      <c r="E81" s="6">
        <v>2.63</v>
      </c>
      <c r="F81" s="6">
        <v>0</v>
      </c>
      <c r="G81" s="6">
        <v>35</v>
      </c>
      <c r="H81" s="6">
        <v>3.0000000000000001E-3</v>
      </c>
      <c r="I81" s="6">
        <v>7.0000000000000007E-2</v>
      </c>
      <c r="J81" s="6">
        <v>2.1999999999999999E-2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</row>
    <row r="82" spans="1:15" ht="15.75" thickBot="1" x14ac:dyDescent="0.3">
      <c r="A82" s="4">
        <v>136</v>
      </c>
      <c r="B82" s="5" t="s">
        <v>25</v>
      </c>
      <c r="C82" s="6">
        <v>200</v>
      </c>
      <c r="D82" s="6">
        <v>6.4</v>
      </c>
      <c r="E82" s="6">
        <v>6.2</v>
      </c>
      <c r="F82" s="6">
        <v>22.36</v>
      </c>
      <c r="G82" s="6">
        <v>169.82</v>
      </c>
      <c r="H82" s="6">
        <v>0.04</v>
      </c>
      <c r="I82" s="6">
        <v>1.08</v>
      </c>
      <c r="J82" s="6">
        <v>0</v>
      </c>
      <c r="K82" s="6">
        <v>0</v>
      </c>
      <c r="L82" s="6">
        <v>221.14</v>
      </c>
      <c r="M82" s="6">
        <v>0</v>
      </c>
      <c r="N82" s="6">
        <v>0</v>
      </c>
      <c r="O82" s="6">
        <v>0.7</v>
      </c>
    </row>
    <row r="83" spans="1:15" ht="15.75" thickBot="1" x14ac:dyDescent="0.3">
      <c r="A83" s="4">
        <v>144</v>
      </c>
      <c r="B83" s="5" t="s">
        <v>26</v>
      </c>
      <c r="C83" s="6">
        <v>75</v>
      </c>
      <c r="D83" s="6">
        <v>0.67</v>
      </c>
      <c r="E83" s="6">
        <v>0.15</v>
      </c>
      <c r="F83" s="6">
        <v>6.08</v>
      </c>
      <c r="G83" s="7">
        <v>32.25</v>
      </c>
      <c r="H83" s="6">
        <v>0.03</v>
      </c>
      <c r="I83" s="6">
        <v>45</v>
      </c>
      <c r="J83" s="6">
        <v>0</v>
      </c>
      <c r="K83" s="6">
        <v>0</v>
      </c>
      <c r="L83" s="6">
        <v>0.22500000000000001</v>
      </c>
      <c r="M83" s="6">
        <v>0</v>
      </c>
      <c r="N83" s="6">
        <v>0</v>
      </c>
      <c r="O83" s="6">
        <v>25.5</v>
      </c>
    </row>
    <row r="84" spans="1:15" ht="15.75" thickBot="1" x14ac:dyDescent="0.3">
      <c r="A84" s="8"/>
      <c r="B84" s="9" t="s">
        <v>27</v>
      </c>
      <c r="C84" s="10">
        <v>595</v>
      </c>
      <c r="D84" s="10">
        <v>21.29</v>
      </c>
      <c r="E84" s="10">
        <v>15.39</v>
      </c>
      <c r="F84" s="10">
        <v>59.23</v>
      </c>
      <c r="G84" s="10">
        <v>486.87</v>
      </c>
      <c r="H84" s="10">
        <v>0.26300000000000001</v>
      </c>
      <c r="I84" s="10">
        <v>49.63</v>
      </c>
      <c r="J84" s="10">
        <v>2.1999999999999999E-2</v>
      </c>
      <c r="K84" s="10">
        <v>0</v>
      </c>
      <c r="L84" s="10">
        <v>253.405</v>
      </c>
      <c r="M84" s="10">
        <v>0</v>
      </c>
      <c r="N84" s="10">
        <v>0</v>
      </c>
      <c r="O84" s="10">
        <v>27.77</v>
      </c>
    </row>
    <row r="85" spans="1:15" ht="26.25" thickBot="1" x14ac:dyDescent="0.3">
      <c r="A85" s="13" t="s">
        <v>1</v>
      </c>
      <c r="B85" s="159" t="s">
        <v>107</v>
      </c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1:15" ht="15.75" thickBot="1" x14ac:dyDescent="0.3">
      <c r="A86" s="171" t="s">
        <v>3</v>
      </c>
      <c r="B86" s="171" t="s">
        <v>4</v>
      </c>
      <c r="C86" s="171" t="s">
        <v>5</v>
      </c>
      <c r="D86" s="168" t="s">
        <v>6</v>
      </c>
      <c r="E86" s="169"/>
      <c r="F86" s="173"/>
      <c r="G86" s="171" t="s">
        <v>29</v>
      </c>
      <c r="H86" s="168" t="s">
        <v>8</v>
      </c>
      <c r="I86" s="169"/>
      <c r="J86" s="169"/>
      <c r="K86" s="173"/>
      <c r="L86" s="168" t="s">
        <v>9</v>
      </c>
      <c r="M86" s="169"/>
      <c r="N86" s="169"/>
      <c r="O86" s="170"/>
    </row>
    <row r="87" spans="1:15" ht="15.75" thickBot="1" x14ac:dyDescent="0.3">
      <c r="A87" s="172"/>
      <c r="B87" s="172"/>
      <c r="C87" s="172"/>
      <c r="D87" s="3" t="s">
        <v>10</v>
      </c>
      <c r="E87" s="3" t="s">
        <v>11</v>
      </c>
      <c r="F87" s="3" t="s">
        <v>12</v>
      </c>
      <c r="G87" s="172"/>
      <c r="H87" s="3" t="s">
        <v>13</v>
      </c>
      <c r="I87" s="3" t="s">
        <v>14</v>
      </c>
      <c r="J87" s="3" t="s">
        <v>15</v>
      </c>
      <c r="K87" s="3" t="s">
        <v>16</v>
      </c>
      <c r="L87" s="3" t="s">
        <v>17</v>
      </c>
      <c r="M87" s="3" t="s">
        <v>18</v>
      </c>
      <c r="N87" s="3" t="s">
        <v>19</v>
      </c>
      <c r="O87" s="3" t="s">
        <v>20</v>
      </c>
    </row>
    <row r="88" spans="1:15" ht="15.75" thickBot="1" x14ac:dyDescent="0.3">
      <c r="A88" s="4">
        <v>311</v>
      </c>
      <c r="B88" s="5" t="s">
        <v>32</v>
      </c>
      <c r="C88" s="6">
        <v>200</v>
      </c>
      <c r="D88" s="6">
        <v>15.6</v>
      </c>
      <c r="E88" s="6">
        <v>12.5</v>
      </c>
      <c r="F88" s="6">
        <v>31.4</v>
      </c>
      <c r="G88" s="6">
        <v>316.89999999999998</v>
      </c>
      <c r="H88" s="6">
        <v>0.29699999999999999</v>
      </c>
      <c r="I88" s="6">
        <v>0</v>
      </c>
      <c r="J88" s="6">
        <v>0</v>
      </c>
      <c r="K88" s="6">
        <v>0</v>
      </c>
      <c r="L88" s="6">
        <v>30.3</v>
      </c>
      <c r="M88" s="6">
        <v>151.9</v>
      </c>
      <c r="N88" s="6">
        <v>37.9</v>
      </c>
      <c r="O88" s="6">
        <v>1.5</v>
      </c>
    </row>
    <row r="89" spans="1:15" ht="15.75" thickBot="1" x14ac:dyDescent="0.3">
      <c r="A89" s="4">
        <v>136</v>
      </c>
      <c r="B89" s="5" t="s">
        <v>25</v>
      </c>
      <c r="C89" s="6">
        <v>200</v>
      </c>
      <c r="D89" s="6">
        <v>6.4</v>
      </c>
      <c r="E89" s="6">
        <v>6.2</v>
      </c>
      <c r="F89" s="6">
        <v>22.36</v>
      </c>
      <c r="G89" s="6">
        <v>169.82</v>
      </c>
      <c r="H89" s="6">
        <v>0.04</v>
      </c>
      <c r="I89" s="6">
        <v>1.08</v>
      </c>
      <c r="J89" s="6">
        <v>0</v>
      </c>
      <c r="K89" s="6">
        <v>0</v>
      </c>
      <c r="L89" s="6">
        <v>221.14</v>
      </c>
      <c r="M89" s="6">
        <v>0</v>
      </c>
      <c r="N89" s="6">
        <v>0</v>
      </c>
      <c r="O89" s="6">
        <v>0.7</v>
      </c>
    </row>
    <row r="90" spans="1:15" ht="15.75" thickBot="1" x14ac:dyDescent="0.3">
      <c r="A90" s="4">
        <v>147</v>
      </c>
      <c r="B90" s="5" t="s">
        <v>23</v>
      </c>
      <c r="C90" s="6">
        <v>50</v>
      </c>
      <c r="D90" s="6">
        <v>0.24</v>
      </c>
      <c r="E90" s="6">
        <v>3.04</v>
      </c>
      <c r="F90" s="6">
        <v>20.92</v>
      </c>
      <c r="G90" s="6">
        <v>94</v>
      </c>
      <c r="H90" s="6">
        <v>0.06</v>
      </c>
      <c r="I90" s="6">
        <v>0</v>
      </c>
      <c r="J90" s="6">
        <v>0</v>
      </c>
      <c r="K90" s="6">
        <v>0</v>
      </c>
      <c r="L90" s="6">
        <v>8</v>
      </c>
      <c r="M90" s="6">
        <v>0</v>
      </c>
      <c r="N90" s="6">
        <v>0</v>
      </c>
      <c r="O90" s="6">
        <v>0.36</v>
      </c>
    </row>
    <row r="91" spans="1:15" ht="15.75" thickBot="1" x14ac:dyDescent="0.3">
      <c r="A91" s="4">
        <v>149</v>
      </c>
      <c r="B91" s="5" t="s">
        <v>22</v>
      </c>
      <c r="C91" s="6">
        <v>10</v>
      </c>
      <c r="D91" s="6">
        <v>8.25</v>
      </c>
      <c r="E91" s="6">
        <v>0.08</v>
      </c>
      <c r="F91" s="6">
        <v>0.08</v>
      </c>
      <c r="G91" s="6">
        <v>74.8</v>
      </c>
      <c r="H91" s="6">
        <v>0</v>
      </c>
      <c r="I91" s="6">
        <v>0</v>
      </c>
      <c r="J91" s="6">
        <v>0</v>
      </c>
      <c r="K91" s="6">
        <v>0</v>
      </c>
      <c r="L91" s="6">
        <v>1.2</v>
      </c>
      <c r="M91" s="6">
        <v>0</v>
      </c>
      <c r="N91" s="6">
        <v>0</v>
      </c>
      <c r="O91" s="6">
        <v>0</v>
      </c>
    </row>
    <row r="92" spans="1:15" ht="15.75" thickBot="1" x14ac:dyDescent="0.3">
      <c r="A92" s="4">
        <v>15</v>
      </c>
      <c r="B92" s="5" t="s">
        <v>24</v>
      </c>
      <c r="C92" s="6">
        <v>10</v>
      </c>
      <c r="D92" s="6">
        <v>2.66</v>
      </c>
      <c r="E92" s="6">
        <v>2.63</v>
      </c>
      <c r="F92" s="6">
        <v>0</v>
      </c>
      <c r="G92" s="6">
        <v>35</v>
      </c>
      <c r="H92" s="6">
        <v>3.0000000000000001E-3</v>
      </c>
      <c r="I92" s="6">
        <v>7.0000000000000007E-2</v>
      </c>
      <c r="J92" s="6">
        <v>2.1999999999999999E-2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</row>
    <row r="93" spans="1:15" ht="15.75" thickBot="1" x14ac:dyDescent="0.3">
      <c r="A93" s="4">
        <v>144</v>
      </c>
      <c r="B93" s="5" t="s">
        <v>26</v>
      </c>
      <c r="C93" s="6">
        <v>75</v>
      </c>
      <c r="D93" s="6">
        <v>0.67</v>
      </c>
      <c r="E93" s="6">
        <v>0.15</v>
      </c>
      <c r="F93" s="6">
        <v>6.08</v>
      </c>
      <c r="G93" s="6">
        <v>32.25</v>
      </c>
      <c r="H93" s="6">
        <v>0.03</v>
      </c>
      <c r="I93" s="6">
        <v>45</v>
      </c>
      <c r="J93" s="6">
        <v>0</v>
      </c>
      <c r="K93" s="6">
        <v>0</v>
      </c>
      <c r="L93" s="6">
        <v>0.22500000000000001</v>
      </c>
      <c r="M93" s="6">
        <v>0</v>
      </c>
      <c r="N93" s="6">
        <v>0</v>
      </c>
      <c r="O93" s="6">
        <v>25.5</v>
      </c>
    </row>
    <row r="94" spans="1:15" ht="15.75" thickBot="1" x14ac:dyDescent="0.3">
      <c r="A94" s="8"/>
      <c r="B94" s="9" t="s">
        <v>27</v>
      </c>
      <c r="C94" s="10">
        <v>545</v>
      </c>
      <c r="D94" s="10">
        <f t="shared" ref="D94:I94" si="5">SUM(D88:D93)</f>
        <v>33.82</v>
      </c>
      <c r="E94" s="10">
        <f t="shared" si="5"/>
        <v>24.599999999999994</v>
      </c>
      <c r="F94" s="10">
        <f t="shared" si="5"/>
        <v>80.84</v>
      </c>
      <c r="G94" s="10">
        <f t="shared" si="5"/>
        <v>722.77</v>
      </c>
      <c r="H94" s="10">
        <f t="shared" si="5"/>
        <v>0.42999999999999994</v>
      </c>
      <c r="I94" s="10">
        <f t="shared" si="5"/>
        <v>46.15</v>
      </c>
      <c r="J94" s="10">
        <v>2.1999999999999999E-2</v>
      </c>
      <c r="K94" s="10">
        <v>0</v>
      </c>
      <c r="L94" s="10">
        <f>SUM(L88:L93)</f>
        <v>260.86500000000001</v>
      </c>
      <c r="M94" s="10">
        <v>151.9</v>
      </c>
      <c r="N94" s="10">
        <v>37.9</v>
      </c>
      <c r="O94" s="10">
        <f>SUM(O88:O93)</f>
        <v>28.06</v>
      </c>
    </row>
    <row r="95" spans="1:15" ht="26.25" thickBot="1" x14ac:dyDescent="0.3">
      <c r="A95" s="160" t="s">
        <v>1</v>
      </c>
      <c r="B95" s="159" t="s">
        <v>108</v>
      </c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1:15" ht="15.75" thickBot="1" x14ac:dyDescent="0.3">
      <c r="A96" s="171" t="s">
        <v>3</v>
      </c>
      <c r="B96" s="171" t="s">
        <v>4</v>
      </c>
      <c r="C96" s="171" t="s">
        <v>5</v>
      </c>
      <c r="D96" s="168" t="s">
        <v>6</v>
      </c>
      <c r="E96" s="169"/>
      <c r="F96" s="173"/>
      <c r="G96" s="171" t="s">
        <v>29</v>
      </c>
      <c r="H96" s="168" t="s">
        <v>8</v>
      </c>
      <c r="I96" s="169"/>
      <c r="J96" s="169"/>
      <c r="K96" s="173"/>
      <c r="L96" s="168" t="s">
        <v>9</v>
      </c>
      <c r="M96" s="169"/>
      <c r="N96" s="169"/>
      <c r="O96" s="170"/>
    </row>
    <row r="97" spans="1:15" ht="15.75" thickBot="1" x14ac:dyDescent="0.3">
      <c r="A97" s="172"/>
      <c r="B97" s="172"/>
      <c r="C97" s="172"/>
      <c r="D97" s="3" t="s">
        <v>10</v>
      </c>
      <c r="E97" s="3" t="s">
        <v>11</v>
      </c>
      <c r="F97" s="3" t="s">
        <v>12</v>
      </c>
      <c r="G97" s="172"/>
      <c r="H97" s="3" t="s">
        <v>13</v>
      </c>
      <c r="I97" s="3" t="s">
        <v>14</v>
      </c>
      <c r="J97" s="3" t="s">
        <v>15</v>
      </c>
      <c r="K97" s="3" t="s">
        <v>16</v>
      </c>
      <c r="L97" s="3" t="s">
        <v>17</v>
      </c>
      <c r="M97" s="3" t="s">
        <v>18</v>
      </c>
      <c r="N97" s="3" t="s">
        <v>19</v>
      </c>
      <c r="O97" s="3" t="s">
        <v>20</v>
      </c>
    </row>
    <row r="98" spans="1:15" ht="26.25" thickBot="1" x14ac:dyDescent="0.3">
      <c r="A98" s="164">
        <v>76</v>
      </c>
      <c r="B98" s="3" t="s">
        <v>34</v>
      </c>
      <c r="C98" s="3">
        <v>200</v>
      </c>
      <c r="D98" s="3">
        <v>4.0999999999999996</v>
      </c>
      <c r="E98" s="3">
        <v>2</v>
      </c>
      <c r="F98" s="3">
        <v>11.9</v>
      </c>
      <c r="G98" s="3">
        <v>94.6</v>
      </c>
      <c r="H98" s="3">
        <v>0</v>
      </c>
      <c r="I98" s="3">
        <v>9.1999999999999993</v>
      </c>
      <c r="J98" s="3">
        <v>0.2</v>
      </c>
      <c r="K98" s="3">
        <v>0</v>
      </c>
      <c r="L98" s="3">
        <v>44.9</v>
      </c>
      <c r="M98" s="3">
        <v>52.9</v>
      </c>
      <c r="N98" s="3">
        <v>26.2</v>
      </c>
      <c r="O98" s="3">
        <v>1.4</v>
      </c>
    </row>
    <row r="99" spans="1:15" ht="15.75" thickBot="1" x14ac:dyDescent="0.3">
      <c r="A99" s="4">
        <v>136</v>
      </c>
      <c r="B99" s="5" t="s">
        <v>25</v>
      </c>
      <c r="C99" s="6">
        <v>200</v>
      </c>
      <c r="D99" s="6">
        <v>0</v>
      </c>
      <c r="E99" s="6">
        <v>0</v>
      </c>
      <c r="F99" s="6">
        <v>15.04</v>
      </c>
      <c r="G99" s="6">
        <v>60.1</v>
      </c>
      <c r="H99" s="6">
        <v>0</v>
      </c>
      <c r="I99" s="6">
        <v>0</v>
      </c>
      <c r="J99" s="6">
        <v>0</v>
      </c>
      <c r="K99" s="6">
        <v>0</v>
      </c>
      <c r="L99" s="6">
        <v>9.02</v>
      </c>
      <c r="M99" s="6">
        <v>0</v>
      </c>
      <c r="N99" s="6">
        <v>0</v>
      </c>
      <c r="O99" s="6">
        <v>0.06</v>
      </c>
    </row>
    <row r="100" spans="1:15" ht="15.75" thickBot="1" x14ac:dyDescent="0.3">
      <c r="A100" s="4">
        <v>147</v>
      </c>
      <c r="B100" s="5" t="s">
        <v>23</v>
      </c>
      <c r="C100" s="6">
        <v>40</v>
      </c>
      <c r="D100" s="6">
        <v>0.24</v>
      </c>
      <c r="E100" s="6">
        <v>3.04</v>
      </c>
      <c r="F100" s="6">
        <v>20.92</v>
      </c>
      <c r="G100" s="6">
        <v>94</v>
      </c>
      <c r="H100" s="6">
        <v>0.06</v>
      </c>
      <c r="I100" s="6">
        <v>0</v>
      </c>
      <c r="J100" s="6">
        <v>0</v>
      </c>
      <c r="K100" s="6">
        <v>0</v>
      </c>
      <c r="L100" s="6">
        <v>8</v>
      </c>
      <c r="M100" s="6">
        <v>0</v>
      </c>
      <c r="N100" s="6">
        <v>0</v>
      </c>
      <c r="O100" s="6">
        <v>0.36</v>
      </c>
    </row>
    <row r="101" spans="1:15" ht="15.75" thickBot="1" x14ac:dyDescent="0.3">
      <c r="A101" s="4">
        <v>149</v>
      </c>
      <c r="B101" s="5" t="s">
        <v>22</v>
      </c>
      <c r="C101" s="6">
        <v>10</v>
      </c>
      <c r="D101" s="6">
        <v>8.25</v>
      </c>
      <c r="E101" s="6">
        <v>0.08</v>
      </c>
      <c r="F101" s="6">
        <v>0.08</v>
      </c>
      <c r="G101" s="6">
        <v>74.8</v>
      </c>
      <c r="H101" s="6">
        <v>0</v>
      </c>
      <c r="I101" s="6">
        <v>0</v>
      </c>
      <c r="J101" s="6">
        <v>0</v>
      </c>
      <c r="K101" s="6">
        <v>0</v>
      </c>
      <c r="L101" s="6">
        <v>1.2</v>
      </c>
      <c r="M101" s="6">
        <v>0</v>
      </c>
      <c r="N101" s="6">
        <v>0</v>
      </c>
      <c r="O101" s="6">
        <v>0</v>
      </c>
    </row>
    <row r="102" spans="1:15" ht="15.75" thickBot="1" x14ac:dyDescent="0.3">
      <c r="A102" s="4">
        <v>15</v>
      </c>
      <c r="B102" s="5" t="s">
        <v>24</v>
      </c>
      <c r="C102" s="6">
        <v>10</v>
      </c>
      <c r="D102" s="6">
        <v>2.66</v>
      </c>
      <c r="E102" s="6">
        <v>2.63</v>
      </c>
      <c r="F102" s="6">
        <v>0</v>
      </c>
      <c r="G102" s="6">
        <v>35</v>
      </c>
      <c r="H102" s="6">
        <v>3.0000000000000001E-3</v>
      </c>
      <c r="I102" s="6">
        <v>7.0000000000000007E-2</v>
      </c>
      <c r="J102" s="6">
        <v>2.1999999999999999E-2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</row>
    <row r="103" spans="1:15" ht="15.75" thickBot="1" x14ac:dyDescent="0.3">
      <c r="A103" s="4">
        <v>144</v>
      </c>
      <c r="B103" s="5" t="s">
        <v>26</v>
      </c>
      <c r="C103" s="6">
        <v>75</v>
      </c>
      <c r="D103" s="6">
        <v>0.67</v>
      </c>
      <c r="E103" s="6">
        <v>0.15</v>
      </c>
      <c r="F103" s="6">
        <v>6.08</v>
      </c>
      <c r="G103" s="7">
        <v>32.25</v>
      </c>
      <c r="H103" s="6">
        <v>0.03</v>
      </c>
      <c r="I103" s="6">
        <v>45</v>
      </c>
      <c r="J103" s="6">
        <v>0</v>
      </c>
      <c r="K103" s="6">
        <v>0</v>
      </c>
      <c r="L103" s="6">
        <v>0.22500000000000001</v>
      </c>
      <c r="M103" s="6">
        <v>0</v>
      </c>
      <c r="N103" s="6">
        <v>0</v>
      </c>
      <c r="O103" s="6">
        <v>25.5</v>
      </c>
    </row>
    <row r="104" spans="1:15" ht="15.75" thickBot="1" x14ac:dyDescent="0.3">
      <c r="A104" s="8"/>
      <c r="B104" s="9" t="s">
        <v>27</v>
      </c>
      <c r="C104" s="10">
        <v>535</v>
      </c>
      <c r="D104" s="10">
        <v>15.92</v>
      </c>
      <c r="E104" s="10">
        <v>7.9</v>
      </c>
      <c r="F104" s="10">
        <v>54.02</v>
      </c>
      <c r="G104" s="10">
        <v>390.75</v>
      </c>
      <c r="H104" s="10">
        <f>SUM(H99:H103)</f>
        <v>9.2999999999999999E-2</v>
      </c>
      <c r="I104" s="10">
        <v>54.27</v>
      </c>
      <c r="J104" s="10">
        <v>0.222</v>
      </c>
      <c r="K104" s="10">
        <v>0</v>
      </c>
      <c r="L104" s="10">
        <v>63.344999999999999</v>
      </c>
      <c r="M104" s="10">
        <v>59.2</v>
      </c>
      <c r="N104" s="10">
        <v>26.2</v>
      </c>
      <c r="O104" s="10">
        <v>27.32</v>
      </c>
    </row>
    <row r="105" spans="1:15" ht="26.25" thickBot="1" x14ac:dyDescent="0.3">
      <c r="A105" s="160" t="s">
        <v>1</v>
      </c>
      <c r="B105" s="159" t="s">
        <v>109</v>
      </c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</row>
    <row r="106" spans="1:15" ht="15.75" thickBot="1" x14ac:dyDescent="0.3">
      <c r="A106" s="171" t="s">
        <v>3</v>
      </c>
      <c r="B106" s="171" t="s">
        <v>4</v>
      </c>
      <c r="C106" s="171" t="s">
        <v>5</v>
      </c>
      <c r="D106" s="168" t="s">
        <v>6</v>
      </c>
      <c r="E106" s="169"/>
      <c r="F106" s="173"/>
      <c r="G106" s="171" t="s">
        <v>29</v>
      </c>
      <c r="H106" s="168" t="s">
        <v>8</v>
      </c>
      <c r="I106" s="169"/>
      <c r="J106" s="169"/>
      <c r="K106" s="173"/>
      <c r="L106" s="168" t="s">
        <v>9</v>
      </c>
      <c r="M106" s="169"/>
      <c r="N106" s="169"/>
      <c r="O106" s="170"/>
    </row>
    <row r="107" spans="1:15" ht="15.75" thickBot="1" x14ac:dyDescent="0.3">
      <c r="A107" s="172"/>
      <c r="B107" s="172"/>
      <c r="C107" s="172"/>
      <c r="D107" s="3" t="s">
        <v>10</v>
      </c>
      <c r="E107" s="3" t="s">
        <v>11</v>
      </c>
      <c r="F107" s="3" t="s">
        <v>12</v>
      </c>
      <c r="G107" s="172"/>
      <c r="H107" s="3" t="s">
        <v>13</v>
      </c>
      <c r="I107" s="3" t="s">
        <v>14</v>
      </c>
      <c r="J107" s="3" t="s">
        <v>15</v>
      </c>
      <c r="K107" s="3" t="s">
        <v>16</v>
      </c>
      <c r="L107" s="3" t="s">
        <v>17</v>
      </c>
      <c r="M107" s="3" t="s">
        <v>18</v>
      </c>
      <c r="N107" s="3" t="s">
        <v>19</v>
      </c>
      <c r="O107" s="3" t="s">
        <v>20</v>
      </c>
    </row>
    <row r="108" spans="1:15" ht="26.25" thickBot="1" x14ac:dyDescent="0.3">
      <c r="A108" s="4">
        <v>629</v>
      </c>
      <c r="B108" s="5" t="s">
        <v>36</v>
      </c>
      <c r="C108" s="6">
        <v>250</v>
      </c>
      <c r="D108" s="6">
        <v>8.8249999999999993</v>
      </c>
      <c r="E108" s="6">
        <v>11.85</v>
      </c>
      <c r="F108" s="6">
        <v>2.1749999999999998</v>
      </c>
      <c r="G108" s="6">
        <v>175.42500000000001</v>
      </c>
      <c r="H108" s="6">
        <v>0.128</v>
      </c>
      <c r="I108" s="6">
        <v>3.6107999999999998</v>
      </c>
      <c r="J108" s="6">
        <v>0</v>
      </c>
      <c r="K108" s="6">
        <v>0</v>
      </c>
      <c r="L108" s="6">
        <v>28.032499999999999</v>
      </c>
      <c r="M108" s="6">
        <v>0</v>
      </c>
      <c r="N108" s="6">
        <v>0</v>
      </c>
      <c r="O108" s="6">
        <v>2.9015</v>
      </c>
    </row>
    <row r="109" spans="1:15" ht="15.75" thickBot="1" x14ac:dyDescent="0.3">
      <c r="A109" s="4">
        <v>136</v>
      </c>
      <c r="B109" s="5" t="s">
        <v>25</v>
      </c>
      <c r="C109" s="6">
        <v>200</v>
      </c>
      <c r="D109" s="6">
        <v>0</v>
      </c>
      <c r="E109" s="6">
        <v>0</v>
      </c>
      <c r="F109" s="6">
        <v>15.04</v>
      </c>
      <c r="G109" s="6">
        <v>60.1</v>
      </c>
      <c r="H109" s="6">
        <v>0</v>
      </c>
      <c r="I109" s="6">
        <v>0</v>
      </c>
      <c r="J109" s="6">
        <v>0</v>
      </c>
      <c r="K109" s="6">
        <v>0</v>
      </c>
      <c r="L109" s="6">
        <v>9.02</v>
      </c>
      <c r="M109" s="6">
        <v>0</v>
      </c>
      <c r="N109" s="6">
        <v>0</v>
      </c>
      <c r="O109" s="6">
        <v>0.06</v>
      </c>
    </row>
    <row r="110" spans="1:15" ht="15.75" thickBot="1" x14ac:dyDescent="0.3">
      <c r="A110" s="4">
        <v>147</v>
      </c>
      <c r="B110" s="5" t="s">
        <v>23</v>
      </c>
      <c r="C110" s="6">
        <v>40</v>
      </c>
      <c r="D110" s="6">
        <v>0.24</v>
      </c>
      <c r="E110" s="6">
        <v>3.04</v>
      </c>
      <c r="F110" s="6">
        <v>20.92</v>
      </c>
      <c r="G110" s="6">
        <v>94</v>
      </c>
      <c r="H110" s="6">
        <v>0.06</v>
      </c>
      <c r="I110" s="6">
        <v>0</v>
      </c>
      <c r="J110" s="6">
        <v>0</v>
      </c>
      <c r="K110" s="6">
        <v>0</v>
      </c>
      <c r="L110" s="6">
        <v>8</v>
      </c>
      <c r="M110" s="6">
        <v>0</v>
      </c>
      <c r="N110" s="6">
        <v>0</v>
      </c>
      <c r="O110" s="6">
        <v>0.36</v>
      </c>
    </row>
    <row r="111" spans="1:15" ht="15.75" thickBot="1" x14ac:dyDescent="0.3">
      <c r="A111" s="4">
        <v>15</v>
      </c>
      <c r="B111" s="5" t="s">
        <v>24</v>
      </c>
      <c r="C111" s="6">
        <v>10</v>
      </c>
      <c r="D111" s="6">
        <v>2.66</v>
      </c>
      <c r="E111" s="6">
        <v>2.63</v>
      </c>
      <c r="F111" s="6">
        <v>0</v>
      </c>
      <c r="G111" s="6">
        <v>35</v>
      </c>
      <c r="H111" s="6">
        <v>3.0000000000000001E-3</v>
      </c>
      <c r="I111" s="6">
        <v>7.0000000000000007E-2</v>
      </c>
      <c r="J111" s="6">
        <v>2.1999999999999999E-2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</row>
    <row r="112" spans="1:15" ht="15.75" thickBot="1" x14ac:dyDescent="0.3">
      <c r="A112" s="4">
        <v>156</v>
      </c>
      <c r="B112" s="5" t="s">
        <v>26</v>
      </c>
      <c r="C112" s="6">
        <v>100</v>
      </c>
      <c r="D112" s="6">
        <v>0.5</v>
      </c>
      <c r="E112" s="6">
        <v>1.5</v>
      </c>
      <c r="F112" s="6">
        <v>21</v>
      </c>
      <c r="G112" s="6">
        <v>96</v>
      </c>
      <c r="H112" s="6">
        <v>0.04</v>
      </c>
      <c r="I112" s="6">
        <v>10</v>
      </c>
      <c r="J112" s="6">
        <v>0</v>
      </c>
      <c r="K112" s="6">
        <v>0</v>
      </c>
      <c r="L112" s="6">
        <v>8</v>
      </c>
      <c r="M112" s="6">
        <v>0</v>
      </c>
      <c r="N112" s="6">
        <v>0</v>
      </c>
      <c r="O112" s="6">
        <v>0</v>
      </c>
    </row>
    <row r="113" spans="1:15" ht="15.75" thickBot="1" x14ac:dyDescent="0.3">
      <c r="A113" s="8"/>
      <c r="B113" s="9" t="s">
        <v>27</v>
      </c>
      <c r="C113" s="10">
        <v>600</v>
      </c>
      <c r="D113" s="10">
        <f t="shared" ref="D113:J113" si="6">SUM(D108:D112)</f>
        <v>12.225</v>
      </c>
      <c r="E113" s="10">
        <f t="shared" si="6"/>
        <v>19.02</v>
      </c>
      <c r="F113" s="10">
        <f t="shared" si="6"/>
        <v>59.135000000000005</v>
      </c>
      <c r="G113" s="10">
        <f t="shared" si="6"/>
        <v>460.52499999999998</v>
      </c>
      <c r="H113" s="10">
        <f t="shared" si="6"/>
        <v>0.23100000000000001</v>
      </c>
      <c r="I113" s="10">
        <f t="shared" si="6"/>
        <v>13.6808</v>
      </c>
      <c r="J113" s="10">
        <f t="shared" si="6"/>
        <v>2.1999999999999999E-2</v>
      </c>
      <c r="K113" s="10">
        <v>0</v>
      </c>
      <c r="L113" s="10">
        <f>SUM(L108:L112)</f>
        <v>53.052499999999995</v>
      </c>
      <c r="M113" s="10">
        <v>0</v>
      </c>
      <c r="N113" s="10">
        <v>0</v>
      </c>
      <c r="O113" s="10">
        <f>SUM(O108:O112)</f>
        <v>3.3214999999999999</v>
      </c>
    </row>
    <row r="114" spans="1:15" ht="26.25" thickBot="1" x14ac:dyDescent="0.3">
      <c r="A114" s="160" t="s">
        <v>1</v>
      </c>
      <c r="B114" s="159" t="s">
        <v>110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</row>
    <row r="115" spans="1:15" ht="15.75" thickBot="1" x14ac:dyDescent="0.3">
      <c r="A115" s="171" t="s">
        <v>3</v>
      </c>
      <c r="B115" s="171" t="s">
        <v>4</v>
      </c>
      <c r="C115" s="171" t="s">
        <v>5</v>
      </c>
      <c r="D115" s="168" t="s">
        <v>6</v>
      </c>
      <c r="E115" s="169"/>
      <c r="F115" s="173"/>
      <c r="G115" s="171" t="s">
        <v>29</v>
      </c>
      <c r="H115" s="168" t="s">
        <v>8</v>
      </c>
      <c r="I115" s="169"/>
      <c r="J115" s="169"/>
      <c r="K115" s="173"/>
      <c r="L115" s="168" t="s">
        <v>9</v>
      </c>
      <c r="M115" s="169"/>
      <c r="N115" s="169"/>
      <c r="O115" s="170"/>
    </row>
    <row r="116" spans="1:15" ht="15.75" thickBot="1" x14ac:dyDescent="0.3">
      <c r="A116" s="172"/>
      <c r="B116" s="172"/>
      <c r="C116" s="172"/>
      <c r="D116" s="3" t="s">
        <v>10</v>
      </c>
      <c r="E116" s="3" t="s">
        <v>11</v>
      </c>
      <c r="F116" s="3" t="s">
        <v>12</v>
      </c>
      <c r="G116" s="172"/>
      <c r="H116" s="3" t="s">
        <v>13</v>
      </c>
      <c r="I116" s="3" t="s">
        <v>14</v>
      </c>
      <c r="J116" s="3" t="s">
        <v>15</v>
      </c>
      <c r="K116" s="3" t="s">
        <v>16</v>
      </c>
      <c r="L116" s="3" t="s">
        <v>17</v>
      </c>
      <c r="M116" s="3" t="s">
        <v>18</v>
      </c>
      <c r="N116" s="3" t="s">
        <v>19</v>
      </c>
      <c r="O116" s="3" t="s">
        <v>20</v>
      </c>
    </row>
    <row r="117" spans="1:15" ht="15.75" thickBot="1" x14ac:dyDescent="0.3">
      <c r="A117" s="4">
        <v>130</v>
      </c>
      <c r="B117" s="5" t="s">
        <v>38</v>
      </c>
      <c r="C117" s="6">
        <v>200</v>
      </c>
      <c r="D117" s="6">
        <v>5.25</v>
      </c>
      <c r="E117" s="6">
        <v>3.75</v>
      </c>
      <c r="F117" s="6">
        <v>17.25</v>
      </c>
      <c r="G117" s="6">
        <v>132.5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</row>
    <row r="118" spans="1:15" ht="15.75" thickBot="1" x14ac:dyDescent="0.3">
      <c r="A118" s="4">
        <v>136</v>
      </c>
      <c r="B118" s="5" t="s">
        <v>25</v>
      </c>
      <c r="C118" s="6">
        <v>200</v>
      </c>
      <c r="D118" s="6">
        <v>0</v>
      </c>
      <c r="E118" s="6">
        <v>0</v>
      </c>
      <c r="F118" s="6">
        <v>15.04</v>
      </c>
      <c r="G118" s="6">
        <v>60.1</v>
      </c>
      <c r="H118" s="6">
        <v>0</v>
      </c>
      <c r="I118" s="6">
        <v>0</v>
      </c>
      <c r="J118" s="6">
        <v>0</v>
      </c>
      <c r="K118" s="6">
        <v>0</v>
      </c>
      <c r="L118" s="6">
        <v>9.02</v>
      </c>
      <c r="M118" s="6">
        <v>0</v>
      </c>
      <c r="N118" s="6">
        <v>0</v>
      </c>
      <c r="O118" s="6">
        <v>0.06</v>
      </c>
    </row>
    <row r="119" spans="1:15" ht="15.75" thickBot="1" x14ac:dyDescent="0.3">
      <c r="A119" s="4">
        <v>147</v>
      </c>
      <c r="B119" s="5" t="s">
        <v>23</v>
      </c>
      <c r="C119" s="6">
        <v>40</v>
      </c>
      <c r="D119" s="6">
        <v>0.24</v>
      </c>
      <c r="E119" s="6">
        <v>3.04</v>
      </c>
      <c r="F119" s="6">
        <v>20.92</v>
      </c>
      <c r="G119" s="6">
        <v>94</v>
      </c>
      <c r="H119" s="6">
        <v>0.06</v>
      </c>
      <c r="I119" s="6">
        <v>0</v>
      </c>
      <c r="J119" s="6">
        <v>0</v>
      </c>
      <c r="K119" s="6">
        <v>0</v>
      </c>
      <c r="L119" s="6">
        <v>8</v>
      </c>
      <c r="M119" s="6">
        <v>0</v>
      </c>
      <c r="N119" s="6">
        <v>0</v>
      </c>
      <c r="O119" s="6">
        <v>0.36</v>
      </c>
    </row>
    <row r="120" spans="1:15" ht="15.75" thickBot="1" x14ac:dyDescent="0.3">
      <c r="A120" s="4">
        <v>15</v>
      </c>
      <c r="B120" s="5" t="s">
        <v>24</v>
      </c>
      <c r="C120" s="6">
        <v>10</v>
      </c>
      <c r="D120" s="6">
        <v>2.66</v>
      </c>
      <c r="E120" s="6">
        <v>2.63</v>
      </c>
      <c r="F120" s="6">
        <v>0</v>
      </c>
      <c r="G120" s="6">
        <v>35</v>
      </c>
      <c r="H120" s="6">
        <v>3.0000000000000001E-3</v>
      </c>
      <c r="I120" s="6">
        <v>7.0000000000000007E-2</v>
      </c>
      <c r="J120" s="6">
        <v>2.1999999999999999E-2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</row>
    <row r="121" spans="1:15" ht="15.75" thickBot="1" x14ac:dyDescent="0.3">
      <c r="A121" s="15">
        <v>156</v>
      </c>
      <c r="B121" s="16" t="s">
        <v>26</v>
      </c>
      <c r="C121" s="17">
        <v>100</v>
      </c>
      <c r="D121" s="6">
        <v>0.5</v>
      </c>
      <c r="E121" s="6">
        <v>1.5</v>
      </c>
      <c r="F121" s="6">
        <v>21</v>
      </c>
      <c r="G121" s="6">
        <v>96</v>
      </c>
      <c r="H121" s="6">
        <v>0.04</v>
      </c>
      <c r="I121" s="6">
        <v>10</v>
      </c>
      <c r="J121" s="6">
        <v>0</v>
      </c>
      <c r="K121" s="6">
        <v>0</v>
      </c>
      <c r="L121" s="6">
        <v>8</v>
      </c>
      <c r="M121" s="6">
        <v>0</v>
      </c>
      <c r="N121" s="6">
        <v>0</v>
      </c>
      <c r="O121" s="6">
        <v>0</v>
      </c>
    </row>
    <row r="122" spans="1:15" ht="15.75" thickBot="1" x14ac:dyDescent="0.3">
      <c r="A122" s="18"/>
      <c r="B122" s="19" t="s">
        <v>27</v>
      </c>
      <c r="C122" s="20">
        <v>550</v>
      </c>
      <c r="D122" s="10">
        <f t="shared" ref="D122:J122" si="7">SUM(D117:D121)</f>
        <v>8.65</v>
      </c>
      <c r="E122" s="10">
        <f t="shared" si="7"/>
        <v>10.92</v>
      </c>
      <c r="F122" s="10">
        <f t="shared" si="7"/>
        <v>74.210000000000008</v>
      </c>
      <c r="G122" s="10">
        <f t="shared" si="7"/>
        <v>417.6</v>
      </c>
      <c r="H122" s="10">
        <f t="shared" si="7"/>
        <v>0.10300000000000001</v>
      </c>
      <c r="I122" s="10">
        <f t="shared" si="7"/>
        <v>10.07</v>
      </c>
      <c r="J122" s="10">
        <f t="shared" si="7"/>
        <v>2.1999999999999999E-2</v>
      </c>
      <c r="K122" s="10">
        <v>0</v>
      </c>
      <c r="L122" s="10">
        <f>SUM(L117:L121)</f>
        <v>25.02</v>
      </c>
      <c r="M122" s="10">
        <v>0</v>
      </c>
      <c r="N122" s="10">
        <v>0</v>
      </c>
      <c r="O122" s="10">
        <f>SUM(O117:O121)</f>
        <v>0.42</v>
      </c>
    </row>
  </sheetData>
  <mergeCells count="91">
    <mergeCell ref="L115:O115"/>
    <mergeCell ref="A115:A116"/>
    <mergeCell ref="B115:B116"/>
    <mergeCell ref="C115:C116"/>
    <mergeCell ref="D115:F115"/>
    <mergeCell ref="G115:G116"/>
    <mergeCell ref="H115:K115"/>
    <mergeCell ref="L96:O96"/>
    <mergeCell ref="A106:A107"/>
    <mergeCell ref="B106:B107"/>
    <mergeCell ref="C106:C107"/>
    <mergeCell ref="D106:F106"/>
    <mergeCell ref="G106:G107"/>
    <mergeCell ref="H106:K106"/>
    <mergeCell ref="L106:O106"/>
    <mergeCell ref="A96:A97"/>
    <mergeCell ref="B96:B97"/>
    <mergeCell ref="C96:C97"/>
    <mergeCell ref="D96:F96"/>
    <mergeCell ref="G96:G97"/>
    <mergeCell ref="H96:K96"/>
    <mergeCell ref="L76:O76"/>
    <mergeCell ref="A86:A87"/>
    <mergeCell ref="B86:B87"/>
    <mergeCell ref="C86:C87"/>
    <mergeCell ref="D86:F86"/>
    <mergeCell ref="G86:G87"/>
    <mergeCell ref="H86:K86"/>
    <mergeCell ref="L86:O86"/>
    <mergeCell ref="A76:A77"/>
    <mergeCell ref="B76:B77"/>
    <mergeCell ref="C76:C77"/>
    <mergeCell ref="D76:F76"/>
    <mergeCell ref="G76:G77"/>
    <mergeCell ref="H76:K76"/>
    <mergeCell ref="C65:M65"/>
    <mergeCell ref="A66:A67"/>
    <mergeCell ref="B66:B67"/>
    <mergeCell ref="C66:C67"/>
    <mergeCell ref="D66:F66"/>
    <mergeCell ref="G66:G67"/>
    <mergeCell ref="H66:K66"/>
    <mergeCell ref="L66:O66"/>
    <mergeCell ref="L48:O48"/>
    <mergeCell ref="A57:A58"/>
    <mergeCell ref="B57:B58"/>
    <mergeCell ref="C57:C58"/>
    <mergeCell ref="D57:F57"/>
    <mergeCell ref="G57:G58"/>
    <mergeCell ref="H57:K57"/>
    <mergeCell ref="L57:O57"/>
    <mergeCell ref="A48:A49"/>
    <mergeCell ref="B48:B49"/>
    <mergeCell ref="C48:C49"/>
    <mergeCell ref="D48:F48"/>
    <mergeCell ref="G48:G49"/>
    <mergeCell ref="H48:K48"/>
    <mergeCell ref="L28:O28"/>
    <mergeCell ref="A38:A39"/>
    <mergeCell ref="B38:B39"/>
    <mergeCell ref="C38:C39"/>
    <mergeCell ref="D38:F38"/>
    <mergeCell ref="G38:G39"/>
    <mergeCell ref="H38:K38"/>
    <mergeCell ref="L38:O38"/>
    <mergeCell ref="A28:A29"/>
    <mergeCell ref="B28:B29"/>
    <mergeCell ref="C28:C29"/>
    <mergeCell ref="D28:F28"/>
    <mergeCell ref="G28:G29"/>
    <mergeCell ref="H28:K28"/>
    <mergeCell ref="L8:O8"/>
    <mergeCell ref="A18:A19"/>
    <mergeCell ref="B18:B19"/>
    <mergeCell ref="C18:C19"/>
    <mergeCell ref="D18:F18"/>
    <mergeCell ref="G18:G19"/>
    <mergeCell ref="H18:K18"/>
    <mergeCell ref="L18:O18"/>
    <mergeCell ref="A8:A9"/>
    <mergeCell ref="B8:B9"/>
    <mergeCell ref="C8:C9"/>
    <mergeCell ref="D8:F8"/>
    <mergeCell ref="G8:G9"/>
    <mergeCell ref="H8:K8"/>
    <mergeCell ref="C7:M7"/>
    <mergeCell ref="J1:L1"/>
    <mergeCell ref="J2:O2"/>
    <mergeCell ref="J3:N3"/>
    <mergeCell ref="C5:N5"/>
    <mergeCell ref="C6:M6"/>
  </mergeCells>
  <pageMargins left="0.7" right="0.7" top="0.75" bottom="0.75" header="0.3" footer="0.3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46"/>
  <sheetViews>
    <sheetView zoomScale="60" zoomScaleNormal="60" workbookViewId="0">
      <selection activeCell="AC21" sqref="AC21"/>
    </sheetView>
  </sheetViews>
  <sheetFormatPr defaultRowHeight="15" x14ac:dyDescent="0.25"/>
  <cols>
    <col min="1" max="1" width="5.5703125" style="21" customWidth="1"/>
    <col min="2" max="2" width="25.7109375" style="21" customWidth="1"/>
    <col min="3" max="8" width="8.42578125" style="21" customWidth="1"/>
    <col min="9" max="9" width="8.7109375" style="21" customWidth="1"/>
    <col min="10" max="12" width="9.140625" style="21"/>
    <col min="13" max="13" width="9.42578125" style="21" bestFit="1" customWidth="1"/>
    <col min="14" max="15" width="9.140625" style="21"/>
    <col min="16" max="16" width="1.5703125" style="21" customWidth="1"/>
    <col min="17" max="17" width="30.140625" style="21" customWidth="1"/>
    <col min="18" max="18" width="9.140625" style="21"/>
    <col min="19" max="19" width="8.85546875" style="21" customWidth="1"/>
    <col min="20" max="20" width="4.5703125" style="21" customWidth="1"/>
    <col min="21" max="21" width="24" style="21" customWidth="1"/>
    <col min="22" max="27" width="7.42578125" style="21" customWidth="1"/>
    <col min="28" max="34" width="9.140625" style="21"/>
    <col min="35" max="35" width="3" style="21" customWidth="1"/>
    <col min="36" max="36" width="4.5703125" style="21" customWidth="1"/>
    <col min="37" max="37" width="24" style="21" customWidth="1"/>
    <col min="38" max="40" width="9.140625" style="21"/>
    <col min="41" max="41" width="11.5703125" style="21" customWidth="1"/>
    <col min="42" max="16384" width="9.140625" style="21"/>
  </cols>
  <sheetData>
    <row r="1" spans="1:41" x14ac:dyDescent="0.25">
      <c r="Q1"/>
      <c r="R1"/>
      <c r="S1"/>
    </row>
    <row r="2" spans="1:41" x14ac:dyDescent="0.25">
      <c r="Q2"/>
      <c r="R2"/>
      <c r="S2"/>
    </row>
    <row r="3" spans="1:41" x14ac:dyDescent="0.25">
      <c r="Q3"/>
      <c r="R3"/>
      <c r="S3"/>
    </row>
    <row r="4" spans="1:41" x14ac:dyDescent="0.25">
      <c r="Q4"/>
      <c r="R4"/>
      <c r="S4"/>
    </row>
    <row r="5" spans="1:41" x14ac:dyDescent="0.25">
      <c r="Q5"/>
      <c r="R5"/>
      <c r="S5"/>
    </row>
    <row r="6" spans="1:41" ht="15" customHeight="1" x14ac:dyDescent="0.25">
      <c r="A6" s="209"/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70"/>
      <c r="Q6"/>
      <c r="R6"/>
      <c r="S6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70"/>
      <c r="AJ6" s="209"/>
      <c r="AK6" s="209"/>
      <c r="AL6" s="209"/>
      <c r="AM6" s="209"/>
      <c r="AN6" s="209"/>
    </row>
    <row r="7" spans="1:41" x14ac:dyDescent="0.25">
      <c r="A7" s="209" t="s">
        <v>78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111"/>
      <c r="N7" s="70"/>
      <c r="Q7"/>
      <c r="R7"/>
      <c r="S7"/>
      <c r="T7" s="209" t="s">
        <v>78</v>
      </c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111"/>
      <c r="AG7" s="70"/>
      <c r="AJ7" s="209" t="s">
        <v>78</v>
      </c>
      <c r="AK7" s="209"/>
      <c r="AL7" s="209"/>
      <c r="AM7" s="209"/>
      <c r="AN7" s="70"/>
    </row>
    <row r="8" spans="1:41" x14ac:dyDescent="0.25">
      <c r="A8" s="209" t="s">
        <v>39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70"/>
      <c r="Q8"/>
      <c r="R8"/>
      <c r="S8"/>
      <c r="T8" s="209" t="s">
        <v>39</v>
      </c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70"/>
      <c r="AJ8" s="209" t="s">
        <v>39</v>
      </c>
      <c r="AK8" s="209"/>
      <c r="AL8" s="209"/>
      <c r="AM8" s="209"/>
      <c r="AN8" s="209"/>
    </row>
    <row r="9" spans="1:41" x14ac:dyDescent="0.25">
      <c r="A9" s="209" t="s">
        <v>82</v>
      </c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70"/>
      <c r="Q9"/>
      <c r="R9"/>
      <c r="S9"/>
      <c r="T9" s="209" t="s">
        <v>82</v>
      </c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70"/>
      <c r="AJ9" s="209" t="s">
        <v>82</v>
      </c>
      <c r="AK9" s="209"/>
      <c r="AL9" s="209"/>
      <c r="AM9" s="209"/>
      <c r="AN9" s="209"/>
    </row>
    <row r="10" spans="1:41" ht="15.75" thickBot="1" x14ac:dyDescent="0.3"/>
    <row r="11" spans="1:41" ht="15.75" customHeight="1" x14ac:dyDescent="0.25">
      <c r="A11" s="194" t="s">
        <v>59</v>
      </c>
      <c r="B11" s="196" t="s">
        <v>47</v>
      </c>
      <c r="C11" s="199" t="s">
        <v>60</v>
      </c>
      <c r="D11" s="199"/>
      <c r="E11" s="199" t="s">
        <v>62</v>
      </c>
      <c r="F11" s="199"/>
      <c r="G11" s="199" t="s">
        <v>40</v>
      </c>
      <c r="H11" s="200"/>
      <c r="I11" s="191" t="s">
        <v>67</v>
      </c>
      <c r="J11" s="201" t="s">
        <v>66</v>
      </c>
      <c r="K11" s="210" t="s">
        <v>63</v>
      </c>
      <c r="L11" s="191" t="s">
        <v>86</v>
      </c>
      <c r="M11" s="180" t="s">
        <v>63</v>
      </c>
      <c r="N11" s="191" t="s">
        <v>87</v>
      </c>
      <c r="O11" s="183" t="s">
        <v>64</v>
      </c>
      <c r="T11" s="194" t="s">
        <v>59</v>
      </c>
      <c r="U11" s="196" t="s">
        <v>47</v>
      </c>
      <c r="V11" s="199" t="s">
        <v>60</v>
      </c>
      <c r="W11" s="199"/>
      <c r="X11" s="199" t="s">
        <v>62</v>
      </c>
      <c r="Y11" s="199"/>
      <c r="Z11" s="199" t="s">
        <v>40</v>
      </c>
      <c r="AA11" s="200"/>
      <c r="AB11" s="191" t="s">
        <v>67</v>
      </c>
      <c r="AC11" s="201" t="s">
        <v>66</v>
      </c>
      <c r="AD11" s="191" t="s">
        <v>63</v>
      </c>
      <c r="AE11" s="191" t="s">
        <v>86</v>
      </c>
      <c r="AF11" s="180" t="s">
        <v>63</v>
      </c>
      <c r="AG11" s="191" t="s">
        <v>87</v>
      </c>
      <c r="AH11" s="183" t="s">
        <v>64</v>
      </c>
      <c r="AJ11" s="194" t="s">
        <v>59</v>
      </c>
      <c r="AK11" s="196" t="s">
        <v>47</v>
      </c>
      <c r="AL11" s="201" t="s">
        <v>66</v>
      </c>
      <c r="AM11" s="191" t="s">
        <v>83</v>
      </c>
      <c r="AN11" s="180" t="s">
        <v>85</v>
      </c>
      <c r="AO11" s="183" t="s">
        <v>63</v>
      </c>
    </row>
    <row r="12" spans="1:41" x14ac:dyDescent="0.25">
      <c r="A12" s="195"/>
      <c r="B12" s="197"/>
      <c r="C12" s="186" t="s">
        <v>68</v>
      </c>
      <c r="D12" s="186" t="s">
        <v>61</v>
      </c>
      <c r="E12" s="186" t="s">
        <v>68</v>
      </c>
      <c r="F12" s="186" t="s">
        <v>61</v>
      </c>
      <c r="G12" s="186" t="s">
        <v>68</v>
      </c>
      <c r="H12" s="204" t="s">
        <v>61</v>
      </c>
      <c r="I12" s="192"/>
      <c r="J12" s="202"/>
      <c r="K12" s="211"/>
      <c r="L12" s="192"/>
      <c r="M12" s="181"/>
      <c r="N12" s="192"/>
      <c r="O12" s="184"/>
      <c r="T12" s="195"/>
      <c r="U12" s="197"/>
      <c r="V12" s="186" t="s">
        <v>68</v>
      </c>
      <c r="W12" s="186" t="s">
        <v>61</v>
      </c>
      <c r="X12" s="186" t="s">
        <v>68</v>
      </c>
      <c r="Y12" s="186" t="s">
        <v>61</v>
      </c>
      <c r="Z12" s="186" t="s">
        <v>68</v>
      </c>
      <c r="AA12" s="204" t="s">
        <v>61</v>
      </c>
      <c r="AB12" s="192"/>
      <c r="AC12" s="202"/>
      <c r="AD12" s="192"/>
      <c r="AE12" s="192"/>
      <c r="AF12" s="181"/>
      <c r="AG12" s="192"/>
      <c r="AH12" s="184"/>
      <c r="AJ12" s="195"/>
      <c r="AK12" s="197"/>
      <c r="AL12" s="202"/>
      <c r="AM12" s="192"/>
      <c r="AN12" s="181"/>
      <c r="AO12" s="184"/>
    </row>
    <row r="13" spans="1:41" ht="15.75" thickBot="1" x14ac:dyDescent="0.3">
      <c r="A13" s="195"/>
      <c r="B13" s="198"/>
      <c r="C13" s="187"/>
      <c r="D13" s="187"/>
      <c r="E13" s="187"/>
      <c r="F13" s="187"/>
      <c r="G13" s="187"/>
      <c r="H13" s="205"/>
      <c r="I13" s="192"/>
      <c r="J13" s="208"/>
      <c r="K13" s="211"/>
      <c r="L13" s="192"/>
      <c r="M13" s="182"/>
      <c r="N13" s="193"/>
      <c r="O13" s="185"/>
      <c r="Q13" s="23" t="s">
        <v>40</v>
      </c>
      <c r="T13" s="195"/>
      <c r="U13" s="198"/>
      <c r="V13" s="187"/>
      <c r="W13" s="187"/>
      <c r="X13" s="187"/>
      <c r="Y13" s="187"/>
      <c r="Z13" s="187"/>
      <c r="AA13" s="205"/>
      <c r="AB13" s="193"/>
      <c r="AC13" s="203"/>
      <c r="AD13" s="193"/>
      <c r="AE13" s="193"/>
      <c r="AF13" s="182"/>
      <c r="AG13" s="193"/>
      <c r="AH13" s="185"/>
      <c r="AJ13" s="195"/>
      <c r="AK13" s="198"/>
      <c r="AL13" s="203"/>
      <c r="AM13" s="193"/>
      <c r="AN13" s="182"/>
      <c r="AO13" s="185"/>
    </row>
    <row r="14" spans="1:41" ht="15" customHeight="1" x14ac:dyDescent="0.25">
      <c r="A14" s="43">
        <v>1</v>
      </c>
      <c r="B14" s="44" t="s">
        <v>23</v>
      </c>
      <c r="C14" s="45">
        <v>0</v>
      </c>
      <c r="D14" s="45"/>
      <c r="E14" s="45">
        <v>0</v>
      </c>
      <c r="F14" s="45"/>
      <c r="G14" s="45">
        <v>0.1</v>
      </c>
      <c r="H14" s="74"/>
      <c r="I14" s="77">
        <v>0.1</v>
      </c>
      <c r="J14" s="78">
        <v>36</v>
      </c>
      <c r="K14" s="85">
        <v>3.6</v>
      </c>
      <c r="L14" s="88">
        <v>11.4</v>
      </c>
      <c r="M14" s="79">
        <v>410.40000000000003</v>
      </c>
      <c r="N14" s="36">
        <v>45.6</v>
      </c>
      <c r="O14" s="32">
        <v>1641.6000000000001</v>
      </c>
      <c r="Q14" s="24" t="s">
        <v>41</v>
      </c>
      <c r="T14" s="43">
        <v>1</v>
      </c>
      <c r="U14" s="44" t="s">
        <v>23</v>
      </c>
      <c r="V14" s="45">
        <v>0</v>
      </c>
      <c r="W14" s="45"/>
      <c r="X14" s="45">
        <v>0</v>
      </c>
      <c r="Y14" s="45"/>
      <c r="Z14" s="45">
        <v>0.1</v>
      </c>
      <c r="AA14" s="46"/>
      <c r="AB14" s="47">
        <v>0.1</v>
      </c>
      <c r="AC14" s="30">
        <v>36</v>
      </c>
      <c r="AD14" s="33">
        <v>3.6</v>
      </c>
      <c r="AE14" s="33">
        <v>2.3000000000000003</v>
      </c>
      <c r="AF14" s="54">
        <v>82.8</v>
      </c>
      <c r="AG14" s="32">
        <v>9.2000000000000011</v>
      </c>
      <c r="AH14" s="39">
        <v>331.2</v>
      </c>
      <c r="AJ14" s="43">
        <v>1</v>
      </c>
      <c r="AK14" s="44" t="s">
        <v>23</v>
      </c>
      <c r="AL14" s="30">
        <v>36</v>
      </c>
      <c r="AM14" s="33" t="s">
        <v>84</v>
      </c>
      <c r="AN14" s="54">
        <v>54.800000000000004</v>
      </c>
      <c r="AO14" s="39">
        <v>1972.8000000000002</v>
      </c>
    </row>
    <row r="15" spans="1:41" ht="15" customHeight="1" x14ac:dyDescent="0.25">
      <c r="A15" s="48">
        <v>2</v>
      </c>
      <c r="B15" s="49" t="s">
        <v>48</v>
      </c>
      <c r="C15" s="50">
        <v>0</v>
      </c>
      <c r="D15" s="50"/>
      <c r="E15" s="50">
        <v>0</v>
      </c>
      <c r="F15" s="50"/>
      <c r="G15" s="50">
        <v>0.05</v>
      </c>
      <c r="H15" s="75"/>
      <c r="I15" s="80">
        <v>0.05</v>
      </c>
      <c r="J15" s="25">
        <v>350</v>
      </c>
      <c r="K15" s="86">
        <v>17.5</v>
      </c>
      <c r="L15" s="89">
        <v>5.7</v>
      </c>
      <c r="M15" s="55">
        <v>1995</v>
      </c>
      <c r="N15" s="37">
        <v>22.8</v>
      </c>
      <c r="O15" s="26">
        <v>7980</v>
      </c>
      <c r="Q15" s="24" t="s">
        <v>42</v>
      </c>
      <c r="T15" s="48">
        <v>2</v>
      </c>
      <c r="U15" s="49" t="s">
        <v>48</v>
      </c>
      <c r="V15" s="50">
        <v>0</v>
      </c>
      <c r="W15" s="50"/>
      <c r="X15" s="50">
        <v>0</v>
      </c>
      <c r="Y15" s="50"/>
      <c r="Z15" s="50">
        <v>0.05</v>
      </c>
      <c r="AA15" s="51"/>
      <c r="AB15" s="52">
        <v>0.05</v>
      </c>
      <c r="AC15" s="29">
        <v>350</v>
      </c>
      <c r="AD15" s="34">
        <v>17.5</v>
      </c>
      <c r="AE15" s="34">
        <v>1.1500000000000001</v>
      </c>
      <c r="AF15" s="55">
        <v>402.5</v>
      </c>
      <c r="AG15" s="26">
        <v>4.6000000000000005</v>
      </c>
      <c r="AH15" s="40">
        <v>1610</v>
      </c>
      <c r="AJ15" s="48">
        <v>2</v>
      </c>
      <c r="AK15" s="49" t="s">
        <v>48</v>
      </c>
      <c r="AL15" s="29">
        <v>350</v>
      </c>
      <c r="AM15" s="34" t="s">
        <v>84</v>
      </c>
      <c r="AN15" s="55">
        <v>27.400000000000002</v>
      </c>
      <c r="AO15" s="40">
        <v>9590</v>
      </c>
    </row>
    <row r="16" spans="1:41" ht="15" customHeight="1" x14ac:dyDescent="0.25">
      <c r="A16" s="48">
        <v>3</v>
      </c>
      <c r="B16" s="49" t="s">
        <v>22</v>
      </c>
      <c r="C16" s="50">
        <v>0</v>
      </c>
      <c r="D16" s="50"/>
      <c r="E16" s="50">
        <v>0</v>
      </c>
      <c r="F16" s="50"/>
      <c r="G16" s="50">
        <v>0.01</v>
      </c>
      <c r="H16" s="75"/>
      <c r="I16" s="80">
        <v>0.01</v>
      </c>
      <c r="J16" s="25">
        <v>500</v>
      </c>
      <c r="K16" s="86">
        <v>5</v>
      </c>
      <c r="L16" s="89">
        <v>1.1400000000000001</v>
      </c>
      <c r="M16" s="55">
        <v>570</v>
      </c>
      <c r="N16" s="37">
        <v>4.5600000000000005</v>
      </c>
      <c r="O16" s="26">
        <v>2280</v>
      </c>
      <c r="Q16" s="24" t="s">
        <v>43</v>
      </c>
      <c r="T16" s="48">
        <v>3</v>
      </c>
      <c r="U16" s="49" t="s">
        <v>22</v>
      </c>
      <c r="V16" s="50">
        <v>0</v>
      </c>
      <c r="W16" s="50"/>
      <c r="X16" s="50">
        <v>0</v>
      </c>
      <c r="Y16" s="50"/>
      <c r="Z16" s="50">
        <v>0.01</v>
      </c>
      <c r="AA16" s="51"/>
      <c r="AB16" s="52">
        <v>0.01</v>
      </c>
      <c r="AC16" s="29">
        <v>500</v>
      </c>
      <c r="AD16" s="34">
        <v>5</v>
      </c>
      <c r="AE16" s="34">
        <v>0.23</v>
      </c>
      <c r="AF16" s="55">
        <v>115</v>
      </c>
      <c r="AG16" s="26">
        <v>0.92</v>
      </c>
      <c r="AH16" s="40">
        <v>460</v>
      </c>
      <c r="AJ16" s="48">
        <v>3</v>
      </c>
      <c r="AK16" s="49" t="s">
        <v>22</v>
      </c>
      <c r="AL16" s="29">
        <v>500</v>
      </c>
      <c r="AM16" s="34" t="s">
        <v>84</v>
      </c>
      <c r="AN16" s="55">
        <v>5.48</v>
      </c>
      <c r="AO16" s="40">
        <v>2740</v>
      </c>
    </row>
    <row r="17" spans="1:41" ht="15" customHeight="1" x14ac:dyDescent="0.25">
      <c r="A17" s="48">
        <v>4</v>
      </c>
      <c r="B17" s="49" t="s">
        <v>22</v>
      </c>
      <c r="C17" s="50">
        <v>0</v>
      </c>
      <c r="D17" s="50"/>
      <c r="E17" s="50">
        <v>0</v>
      </c>
      <c r="F17" s="50"/>
      <c r="G17" s="50">
        <v>2.3E-2</v>
      </c>
      <c r="H17" s="75"/>
      <c r="I17" s="80">
        <v>2.3E-2</v>
      </c>
      <c r="J17" s="25">
        <v>500</v>
      </c>
      <c r="K17" s="86">
        <v>11.5</v>
      </c>
      <c r="L17" s="89">
        <v>2.6219999999999999</v>
      </c>
      <c r="M17" s="55">
        <v>1311</v>
      </c>
      <c r="N17" s="37">
        <v>10.488</v>
      </c>
      <c r="O17" s="26">
        <v>5244</v>
      </c>
      <c r="Q17" s="24" t="s">
        <v>44</v>
      </c>
      <c r="T17" s="48">
        <v>4</v>
      </c>
      <c r="U17" s="49" t="s">
        <v>22</v>
      </c>
      <c r="V17" s="50">
        <v>0</v>
      </c>
      <c r="W17" s="50"/>
      <c r="X17" s="50">
        <v>0</v>
      </c>
      <c r="Y17" s="50"/>
      <c r="Z17" s="50">
        <v>2.3E-2</v>
      </c>
      <c r="AA17" s="51"/>
      <c r="AB17" s="52">
        <v>2.3E-2</v>
      </c>
      <c r="AC17" s="29">
        <v>500</v>
      </c>
      <c r="AD17" s="34">
        <v>11.5</v>
      </c>
      <c r="AE17" s="34">
        <v>0.52900000000000003</v>
      </c>
      <c r="AF17" s="55">
        <v>264.5</v>
      </c>
      <c r="AG17" s="26">
        <v>2.1160000000000001</v>
      </c>
      <c r="AH17" s="40">
        <v>1058</v>
      </c>
      <c r="AJ17" s="48">
        <v>4</v>
      </c>
      <c r="AK17" s="49" t="s">
        <v>22</v>
      </c>
      <c r="AL17" s="29">
        <v>500</v>
      </c>
      <c r="AM17" s="34" t="s">
        <v>84</v>
      </c>
      <c r="AN17" s="55">
        <v>12.603999999999999</v>
      </c>
      <c r="AO17" s="40">
        <v>6302</v>
      </c>
    </row>
    <row r="18" spans="1:41" ht="15" customHeight="1" x14ac:dyDescent="0.25">
      <c r="A18" s="48">
        <v>5</v>
      </c>
      <c r="B18" s="49" t="s">
        <v>49</v>
      </c>
      <c r="C18" s="50">
        <v>0</v>
      </c>
      <c r="D18" s="50"/>
      <c r="E18" s="50">
        <v>0</v>
      </c>
      <c r="F18" s="50"/>
      <c r="G18" s="50">
        <v>1.7999999999999999E-2</v>
      </c>
      <c r="H18" s="75"/>
      <c r="I18" s="80">
        <v>1.7999999999999999E-2</v>
      </c>
      <c r="J18" s="25">
        <v>127</v>
      </c>
      <c r="K18" s="86">
        <v>2.286</v>
      </c>
      <c r="L18" s="89">
        <v>2.052</v>
      </c>
      <c r="M18" s="55">
        <v>260.60399999999998</v>
      </c>
      <c r="N18" s="37">
        <v>8.2080000000000002</v>
      </c>
      <c r="O18" s="26">
        <v>1042.4159999999999</v>
      </c>
      <c r="Q18" s="24" t="s">
        <v>45</v>
      </c>
      <c r="T18" s="48">
        <v>5</v>
      </c>
      <c r="U18" s="49" t="s">
        <v>49</v>
      </c>
      <c r="V18" s="50">
        <v>0</v>
      </c>
      <c r="W18" s="50"/>
      <c r="X18" s="50">
        <v>0</v>
      </c>
      <c r="Y18" s="50"/>
      <c r="Z18" s="50">
        <v>1.7999999999999999E-2</v>
      </c>
      <c r="AA18" s="51"/>
      <c r="AB18" s="52">
        <v>1.7999999999999999E-2</v>
      </c>
      <c r="AC18" s="29">
        <v>127</v>
      </c>
      <c r="AD18" s="34">
        <v>2.286</v>
      </c>
      <c r="AE18" s="34">
        <v>0.41399999999999998</v>
      </c>
      <c r="AF18" s="55">
        <v>52.578000000000003</v>
      </c>
      <c r="AG18" s="26">
        <v>1.6559999999999999</v>
      </c>
      <c r="AH18" s="40">
        <v>210.31200000000001</v>
      </c>
      <c r="AJ18" s="48">
        <v>5</v>
      </c>
      <c r="AK18" s="49" t="s">
        <v>49</v>
      </c>
      <c r="AL18" s="29">
        <v>127</v>
      </c>
      <c r="AM18" s="34" t="s">
        <v>84</v>
      </c>
      <c r="AN18" s="55">
        <v>9.8640000000000008</v>
      </c>
      <c r="AO18" s="40">
        <v>1252.7280000000001</v>
      </c>
    </row>
    <row r="19" spans="1:41" ht="15" customHeight="1" x14ac:dyDescent="0.25">
      <c r="A19" s="48">
        <v>6</v>
      </c>
      <c r="B19" s="49" t="s">
        <v>50</v>
      </c>
      <c r="C19" s="50">
        <v>0</v>
      </c>
      <c r="D19" s="50"/>
      <c r="E19" s="50">
        <v>0</v>
      </c>
      <c r="F19" s="50"/>
      <c r="G19" s="50">
        <v>0.02</v>
      </c>
      <c r="H19" s="75"/>
      <c r="I19" s="80">
        <v>0.02</v>
      </c>
      <c r="J19" s="25">
        <v>56</v>
      </c>
      <c r="K19" s="86">
        <v>1.1200000000000001</v>
      </c>
      <c r="L19" s="89">
        <v>2.2800000000000002</v>
      </c>
      <c r="M19" s="55">
        <v>127.68</v>
      </c>
      <c r="N19" s="37">
        <v>9.120000000000001</v>
      </c>
      <c r="O19" s="26">
        <v>510.72</v>
      </c>
      <c r="Q19" s="24" t="s">
        <v>46</v>
      </c>
      <c r="T19" s="48">
        <v>6</v>
      </c>
      <c r="U19" s="49" t="s">
        <v>50</v>
      </c>
      <c r="V19" s="50">
        <v>0</v>
      </c>
      <c r="W19" s="50"/>
      <c r="X19" s="50">
        <v>0</v>
      </c>
      <c r="Y19" s="50"/>
      <c r="Z19" s="50">
        <v>0.02</v>
      </c>
      <c r="AA19" s="51"/>
      <c r="AB19" s="52">
        <v>0.02</v>
      </c>
      <c r="AC19" s="29">
        <v>56</v>
      </c>
      <c r="AD19" s="34">
        <v>1.1200000000000001</v>
      </c>
      <c r="AE19" s="34">
        <v>0.46</v>
      </c>
      <c r="AF19" s="55">
        <v>25.76</v>
      </c>
      <c r="AG19" s="26">
        <v>1.84</v>
      </c>
      <c r="AH19" s="40">
        <v>103.04</v>
      </c>
      <c r="AJ19" s="48">
        <v>6</v>
      </c>
      <c r="AK19" s="49" t="s">
        <v>50</v>
      </c>
      <c r="AL19" s="29">
        <v>56</v>
      </c>
      <c r="AM19" s="34" t="s">
        <v>84</v>
      </c>
      <c r="AN19" s="55">
        <v>10.96</v>
      </c>
      <c r="AO19" s="40">
        <v>613.76</v>
      </c>
    </row>
    <row r="20" spans="1:41" ht="15" customHeight="1" x14ac:dyDescent="0.25">
      <c r="A20" s="48">
        <v>7</v>
      </c>
      <c r="B20" s="49" t="s">
        <v>51</v>
      </c>
      <c r="C20" s="50">
        <v>0</v>
      </c>
      <c r="D20" s="50"/>
      <c r="E20" s="50">
        <v>0</v>
      </c>
      <c r="F20" s="50"/>
      <c r="G20" s="50">
        <v>4.4999999999999998E-2</v>
      </c>
      <c r="H20" s="75"/>
      <c r="I20" s="80">
        <v>4.4999999999999998E-2</v>
      </c>
      <c r="J20" s="25">
        <v>40</v>
      </c>
      <c r="K20" s="86">
        <v>1.7999999999999998</v>
      </c>
      <c r="L20" s="89">
        <v>5.13</v>
      </c>
      <c r="M20" s="55">
        <v>205.2</v>
      </c>
      <c r="N20" s="37">
        <v>20.52</v>
      </c>
      <c r="O20" s="26">
        <v>820.8</v>
      </c>
      <c r="T20" s="48">
        <v>7</v>
      </c>
      <c r="U20" s="49" t="s">
        <v>51</v>
      </c>
      <c r="V20" s="50">
        <v>0</v>
      </c>
      <c r="W20" s="50"/>
      <c r="X20" s="50">
        <v>0</v>
      </c>
      <c r="Y20" s="50"/>
      <c r="Z20" s="50">
        <v>4.4999999999999998E-2</v>
      </c>
      <c r="AA20" s="51"/>
      <c r="AB20" s="52">
        <v>4.4999999999999998E-2</v>
      </c>
      <c r="AC20" s="29">
        <v>40</v>
      </c>
      <c r="AD20" s="34">
        <v>1.7999999999999998</v>
      </c>
      <c r="AE20" s="34">
        <v>1.0349999999999999</v>
      </c>
      <c r="AF20" s="55">
        <v>41.4</v>
      </c>
      <c r="AG20" s="26">
        <v>4.1399999999999997</v>
      </c>
      <c r="AH20" s="40">
        <v>165.6</v>
      </c>
      <c r="AJ20" s="48">
        <v>7</v>
      </c>
      <c r="AK20" s="49" t="s">
        <v>51</v>
      </c>
      <c r="AL20" s="29">
        <v>40</v>
      </c>
      <c r="AM20" s="34" t="s">
        <v>84</v>
      </c>
      <c r="AN20" s="55">
        <v>24.66</v>
      </c>
      <c r="AO20" s="40">
        <v>986.4</v>
      </c>
    </row>
    <row r="21" spans="1:41" ht="15" customHeight="1" x14ac:dyDescent="0.25">
      <c r="A21" s="48">
        <v>8</v>
      </c>
      <c r="B21" s="49" t="s">
        <v>52</v>
      </c>
      <c r="C21" s="50">
        <v>0</v>
      </c>
      <c r="D21" s="50"/>
      <c r="E21" s="50">
        <v>0</v>
      </c>
      <c r="F21" s="50"/>
      <c r="G21" s="50">
        <v>0.1</v>
      </c>
      <c r="H21" s="75"/>
      <c r="I21" s="80">
        <v>0.1</v>
      </c>
      <c r="J21" s="25">
        <v>33</v>
      </c>
      <c r="K21" s="86">
        <v>3.3000000000000003</v>
      </c>
      <c r="L21" s="89">
        <v>11.4</v>
      </c>
      <c r="M21" s="55">
        <v>376.20000000000005</v>
      </c>
      <c r="N21" s="37">
        <v>45.6</v>
      </c>
      <c r="O21" s="26">
        <v>1504.8000000000002</v>
      </c>
      <c r="T21" s="48">
        <v>8</v>
      </c>
      <c r="U21" s="49" t="s">
        <v>52</v>
      </c>
      <c r="V21" s="50">
        <v>0</v>
      </c>
      <c r="W21" s="50"/>
      <c r="X21" s="50">
        <v>0</v>
      </c>
      <c r="Y21" s="50"/>
      <c r="Z21" s="50">
        <v>0.1</v>
      </c>
      <c r="AA21" s="51"/>
      <c r="AB21" s="52">
        <v>0.1</v>
      </c>
      <c r="AC21" s="29">
        <v>33</v>
      </c>
      <c r="AD21" s="34">
        <v>3.3000000000000003</v>
      </c>
      <c r="AE21" s="34">
        <v>2.3000000000000003</v>
      </c>
      <c r="AF21" s="55">
        <v>75.900000000000006</v>
      </c>
      <c r="AG21" s="26">
        <v>9.2000000000000011</v>
      </c>
      <c r="AH21" s="40">
        <v>303.60000000000002</v>
      </c>
      <c r="AJ21" s="48">
        <v>8</v>
      </c>
      <c r="AK21" s="49" t="s">
        <v>52</v>
      </c>
      <c r="AL21" s="29">
        <v>33</v>
      </c>
      <c r="AM21" s="34" t="s">
        <v>84</v>
      </c>
      <c r="AN21" s="55">
        <v>54.800000000000004</v>
      </c>
      <c r="AO21" s="40">
        <v>1808.4</v>
      </c>
    </row>
    <row r="22" spans="1:41" ht="15" customHeight="1" x14ac:dyDescent="0.25">
      <c r="A22" s="48">
        <v>9</v>
      </c>
      <c r="B22" s="49" t="s">
        <v>53</v>
      </c>
      <c r="C22" s="50">
        <v>0</v>
      </c>
      <c r="D22" s="50"/>
      <c r="E22" s="50">
        <v>0</v>
      </c>
      <c r="F22" s="50"/>
      <c r="G22" s="50">
        <v>8.5000000000000006E-2</v>
      </c>
      <c r="H22" s="75"/>
      <c r="I22" s="80">
        <v>8.5000000000000006E-2</v>
      </c>
      <c r="J22" s="25">
        <v>36</v>
      </c>
      <c r="K22" s="86">
        <v>3.06</v>
      </c>
      <c r="L22" s="89">
        <v>9.6900000000000013</v>
      </c>
      <c r="M22" s="55">
        <v>348.84000000000003</v>
      </c>
      <c r="N22" s="37">
        <v>38.760000000000005</v>
      </c>
      <c r="O22" s="26">
        <v>1395.3600000000001</v>
      </c>
      <c r="T22" s="48">
        <v>9</v>
      </c>
      <c r="U22" s="49" t="s">
        <v>53</v>
      </c>
      <c r="V22" s="50">
        <v>0</v>
      </c>
      <c r="W22" s="50"/>
      <c r="X22" s="50">
        <v>0</v>
      </c>
      <c r="Y22" s="50"/>
      <c r="Z22" s="50">
        <v>8.5000000000000006E-2</v>
      </c>
      <c r="AA22" s="51"/>
      <c r="AB22" s="52">
        <v>8.5000000000000006E-2</v>
      </c>
      <c r="AC22" s="29">
        <v>36</v>
      </c>
      <c r="AD22" s="34">
        <v>3.06</v>
      </c>
      <c r="AE22" s="34">
        <v>1.9550000000000001</v>
      </c>
      <c r="AF22" s="55">
        <v>70.38</v>
      </c>
      <c r="AG22" s="26">
        <v>7.82</v>
      </c>
      <c r="AH22" s="40">
        <v>281.52</v>
      </c>
      <c r="AJ22" s="48">
        <v>9</v>
      </c>
      <c r="AK22" s="49" t="s">
        <v>53</v>
      </c>
      <c r="AL22" s="29">
        <v>36</v>
      </c>
      <c r="AM22" s="34" t="s">
        <v>84</v>
      </c>
      <c r="AN22" s="55">
        <v>46.580000000000005</v>
      </c>
      <c r="AO22" s="40">
        <v>1676.88</v>
      </c>
    </row>
    <row r="23" spans="1:41" ht="15" customHeight="1" x14ac:dyDescent="0.25">
      <c r="A23" s="48">
        <v>10</v>
      </c>
      <c r="B23" s="102" t="s">
        <v>74</v>
      </c>
      <c r="C23" s="50">
        <v>0</v>
      </c>
      <c r="D23" s="50"/>
      <c r="E23" s="50">
        <v>0</v>
      </c>
      <c r="F23" s="50"/>
      <c r="G23" s="50">
        <v>4.5999999999999999E-2</v>
      </c>
      <c r="H23" s="75"/>
      <c r="I23" s="80">
        <v>4.5999999999999999E-2</v>
      </c>
      <c r="J23" s="25">
        <v>25</v>
      </c>
      <c r="K23" s="86">
        <v>1.1499999999999999</v>
      </c>
      <c r="L23" s="89">
        <v>5.2439999999999998</v>
      </c>
      <c r="M23" s="55">
        <v>131.1</v>
      </c>
      <c r="N23" s="37">
        <v>20.975999999999999</v>
      </c>
      <c r="O23" s="26">
        <v>524.4</v>
      </c>
      <c r="T23" s="48">
        <v>10</v>
      </c>
      <c r="U23" s="102" t="s">
        <v>74</v>
      </c>
      <c r="V23" s="50">
        <v>0</v>
      </c>
      <c r="W23" s="50"/>
      <c r="X23" s="50">
        <v>0</v>
      </c>
      <c r="Y23" s="50"/>
      <c r="Z23" s="50">
        <v>4.5999999999999999E-2</v>
      </c>
      <c r="AA23" s="51"/>
      <c r="AB23" s="52">
        <v>4.5999999999999999E-2</v>
      </c>
      <c r="AC23" s="29">
        <v>25</v>
      </c>
      <c r="AD23" s="34">
        <v>1.1499999999999999</v>
      </c>
      <c r="AE23" s="34">
        <v>1.0580000000000001</v>
      </c>
      <c r="AF23" s="55">
        <v>26.45</v>
      </c>
      <c r="AG23" s="26">
        <v>4.2320000000000002</v>
      </c>
      <c r="AH23" s="40">
        <v>105.8</v>
      </c>
      <c r="AJ23" s="48">
        <v>10</v>
      </c>
      <c r="AK23" s="102" t="s">
        <v>74</v>
      </c>
      <c r="AL23" s="29">
        <v>25</v>
      </c>
      <c r="AM23" s="34" t="s">
        <v>84</v>
      </c>
      <c r="AN23" s="55">
        <v>25.207999999999998</v>
      </c>
      <c r="AO23" s="40">
        <v>630.19999999999993</v>
      </c>
    </row>
    <row r="24" spans="1:41" ht="15" customHeight="1" x14ac:dyDescent="0.25">
      <c r="A24" s="48">
        <v>11</v>
      </c>
      <c r="B24" s="49" t="s">
        <v>55</v>
      </c>
      <c r="C24" s="53">
        <v>0</v>
      </c>
      <c r="D24" s="50"/>
      <c r="E24" s="50">
        <v>2E-3</v>
      </c>
      <c r="F24" s="50"/>
      <c r="G24" s="50">
        <v>0</v>
      </c>
      <c r="H24" s="75"/>
      <c r="I24" s="80">
        <v>2E-3</v>
      </c>
      <c r="J24" s="25">
        <v>929</v>
      </c>
      <c r="K24" s="86">
        <v>1.8580000000000001</v>
      </c>
      <c r="L24" s="89">
        <v>0.22800000000000001</v>
      </c>
      <c r="M24" s="55">
        <v>211.81200000000001</v>
      </c>
      <c r="N24" s="37">
        <v>0.91200000000000003</v>
      </c>
      <c r="O24" s="26">
        <v>847.24800000000005</v>
      </c>
      <c r="T24" s="48">
        <v>11</v>
      </c>
      <c r="U24" s="49" t="s">
        <v>55</v>
      </c>
      <c r="V24" s="53">
        <v>0</v>
      </c>
      <c r="W24" s="50"/>
      <c r="X24" s="50">
        <v>2E-3</v>
      </c>
      <c r="Y24" s="50"/>
      <c r="Z24" s="50">
        <v>0</v>
      </c>
      <c r="AA24" s="51"/>
      <c r="AB24" s="52">
        <v>2E-3</v>
      </c>
      <c r="AC24" s="29">
        <v>929</v>
      </c>
      <c r="AD24" s="34">
        <v>1.8580000000000001</v>
      </c>
      <c r="AE24" s="34">
        <v>4.5999999999999999E-2</v>
      </c>
      <c r="AF24" s="55">
        <v>42.734000000000002</v>
      </c>
      <c r="AG24" s="26">
        <v>0.184</v>
      </c>
      <c r="AH24" s="40">
        <v>170.93600000000001</v>
      </c>
      <c r="AJ24" s="48">
        <v>11</v>
      </c>
      <c r="AK24" s="49" t="s">
        <v>55</v>
      </c>
      <c r="AL24" s="29">
        <v>929</v>
      </c>
      <c r="AM24" s="34" t="s">
        <v>84</v>
      </c>
      <c r="AN24" s="55">
        <v>1.0960000000000001</v>
      </c>
      <c r="AO24" s="40">
        <v>1018.1840000000001</v>
      </c>
    </row>
    <row r="25" spans="1:41" ht="15" customHeight="1" x14ac:dyDescent="0.25">
      <c r="A25" s="48">
        <v>12</v>
      </c>
      <c r="B25" s="49" t="s">
        <v>56</v>
      </c>
      <c r="C25" s="50">
        <v>0</v>
      </c>
      <c r="D25" s="50"/>
      <c r="E25" s="50">
        <v>0</v>
      </c>
      <c r="F25" s="50"/>
      <c r="G25" s="50">
        <v>5.3400000000000001E-3</v>
      </c>
      <c r="H25" s="75"/>
      <c r="I25" s="80">
        <v>5.3400000000000001E-3</v>
      </c>
      <c r="J25" s="25">
        <v>18</v>
      </c>
      <c r="K25" s="86">
        <v>9.6119999999999997E-2</v>
      </c>
      <c r="L25" s="89">
        <v>0.60875999999999997</v>
      </c>
      <c r="M25" s="55">
        <v>10.95768</v>
      </c>
      <c r="N25" s="37">
        <v>2.4350399999999999</v>
      </c>
      <c r="O25" s="26">
        <v>43.830719999999999</v>
      </c>
      <c r="T25" s="48">
        <v>12</v>
      </c>
      <c r="U25" s="49" t="s">
        <v>56</v>
      </c>
      <c r="V25" s="50">
        <v>0</v>
      </c>
      <c r="W25" s="50"/>
      <c r="X25" s="50">
        <v>0</v>
      </c>
      <c r="Y25" s="50"/>
      <c r="Z25" s="50">
        <v>5.3400000000000001E-3</v>
      </c>
      <c r="AA25" s="51"/>
      <c r="AB25" s="52">
        <v>5.3400000000000001E-3</v>
      </c>
      <c r="AC25" s="29">
        <v>18</v>
      </c>
      <c r="AD25" s="34">
        <v>9.6119999999999997E-2</v>
      </c>
      <c r="AE25" s="34">
        <v>0.12282</v>
      </c>
      <c r="AF25" s="55">
        <v>2.2107600000000001</v>
      </c>
      <c r="AG25" s="26">
        <v>0.49127999999999999</v>
      </c>
      <c r="AH25" s="40">
        <v>8.8430400000000002</v>
      </c>
      <c r="AJ25" s="48">
        <v>12</v>
      </c>
      <c r="AK25" s="49" t="s">
        <v>56</v>
      </c>
      <c r="AL25" s="29">
        <v>18</v>
      </c>
      <c r="AM25" s="34" t="s">
        <v>84</v>
      </c>
      <c r="AN25" s="55">
        <v>2.92632</v>
      </c>
      <c r="AO25" s="40">
        <v>52.673760000000001</v>
      </c>
    </row>
    <row r="26" spans="1:41" ht="15" customHeight="1" x14ac:dyDescent="0.25">
      <c r="A26" s="48">
        <v>13</v>
      </c>
      <c r="B26" s="49" t="s">
        <v>57</v>
      </c>
      <c r="C26" s="50">
        <v>0</v>
      </c>
      <c r="D26" s="50"/>
      <c r="E26" s="50">
        <v>0</v>
      </c>
      <c r="F26" s="50"/>
      <c r="G26" s="50">
        <v>2E-3</v>
      </c>
      <c r="H26" s="75"/>
      <c r="I26" s="80">
        <v>2E-3</v>
      </c>
      <c r="J26" s="25">
        <v>110</v>
      </c>
      <c r="K26" s="86">
        <v>0.22</v>
      </c>
      <c r="L26" s="89">
        <v>0.22800000000000001</v>
      </c>
      <c r="M26" s="55">
        <v>25.080000000000002</v>
      </c>
      <c r="N26" s="37">
        <v>0.91200000000000003</v>
      </c>
      <c r="O26" s="26">
        <v>100.32000000000001</v>
      </c>
      <c r="T26" s="48">
        <v>13</v>
      </c>
      <c r="U26" s="49" t="s">
        <v>57</v>
      </c>
      <c r="V26" s="50">
        <v>0</v>
      </c>
      <c r="W26" s="50"/>
      <c r="X26" s="50">
        <v>0</v>
      </c>
      <c r="Y26" s="50"/>
      <c r="Z26" s="50">
        <v>2E-3</v>
      </c>
      <c r="AA26" s="51"/>
      <c r="AB26" s="52">
        <v>2E-3</v>
      </c>
      <c r="AC26" s="29">
        <v>110</v>
      </c>
      <c r="AD26" s="34">
        <v>0.22</v>
      </c>
      <c r="AE26" s="34">
        <v>4.5999999999999999E-2</v>
      </c>
      <c r="AF26" s="55">
        <v>5.0599999999999996</v>
      </c>
      <c r="AG26" s="26">
        <v>0.184</v>
      </c>
      <c r="AH26" s="40">
        <v>20.239999999999998</v>
      </c>
      <c r="AJ26" s="48">
        <v>13</v>
      </c>
      <c r="AK26" s="49" t="s">
        <v>57</v>
      </c>
      <c r="AL26" s="29">
        <v>110</v>
      </c>
      <c r="AM26" s="34" t="s">
        <v>84</v>
      </c>
      <c r="AN26" s="55">
        <v>1.0960000000000001</v>
      </c>
      <c r="AO26" s="40">
        <v>120.56</v>
      </c>
    </row>
    <row r="27" spans="1:41" ht="15" customHeight="1" x14ac:dyDescent="0.25">
      <c r="A27" s="48">
        <v>14</v>
      </c>
      <c r="B27" s="49" t="s">
        <v>58</v>
      </c>
      <c r="C27" s="50">
        <v>0</v>
      </c>
      <c r="D27" s="50"/>
      <c r="E27" s="50">
        <v>0</v>
      </c>
      <c r="F27" s="50"/>
      <c r="G27" s="50">
        <v>0.01</v>
      </c>
      <c r="H27" s="75"/>
      <c r="I27" s="80">
        <v>0.01</v>
      </c>
      <c r="J27" s="25">
        <v>400</v>
      </c>
      <c r="K27" s="86">
        <v>4</v>
      </c>
      <c r="L27" s="89">
        <v>1.1400000000000001</v>
      </c>
      <c r="M27" s="55">
        <v>456</v>
      </c>
      <c r="N27" s="37">
        <v>4.5600000000000005</v>
      </c>
      <c r="O27" s="26">
        <v>1824</v>
      </c>
      <c r="T27" s="48">
        <v>14</v>
      </c>
      <c r="U27" s="49" t="s">
        <v>58</v>
      </c>
      <c r="V27" s="50">
        <v>0</v>
      </c>
      <c r="W27" s="50"/>
      <c r="X27" s="50">
        <v>0</v>
      </c>
      <c r="Y27" s="50"/>
      <c r="Z27" s="50">
        <v>0.01</v>
      </c>
      <c r="AA27" s="51"/>
      <c r="AB27" s="52">
        <v>0.01</v>
      </c>
      <c r="AC27" s="29">
        <v>400</v>
      </c>
      <c r="AD27" s="34">
        <v>4</v>
      </c>
      <c r="AE27" s="34">
        <v>0.23</v>
      </c>
      <c r="AF27" s="55">
        <v>92</v>
      </c>
      <c r="AG27" s="26">
        <v>0.92</v>
      </c>
      <c r="AH27" s="40">
        <v>368</v>
      </c>
      <c r="AJ27" s="48">
        <v>14</v>
      </c>
      <c r="AK27" s="49" t="s">
        <v>58</v>
      </c>
      <c r="AL27" s="29">
        <v>400</v>
      </c>
      <c r="AM27" s="34" t="s">
        <v>84</v>
      </c>
      <c r="AN27" s="55">
        <v>5.48</v>
      </c>
      <c r="AO27" s="40">
        <v>2192</v>
      </c>
    </row>
    <row r="28" spans="1:41" ht="15" customHeight="1" thickBot="1" x14ac:dyDescent="0.3">
      <c r="A28" s="56">
        <v>15</v>
      </c>
      <c r="B28" s="57" t="s">
        <v>26</v>
      </c>
      <c r="C28" s="58">
        <v>0</v>
      </c>
      <c r="D28" s="58"/>
      <c r="E28" s="58">
        <v>0</v>
      </c>
      <c r="F28" s="58"/>
      <c r="G28" s="58">
        <v>7.4999999999999997E-2</v>
      </c>
      <c r="H28" s="76"/>
      <c r="I28" s="81">
        <v>7.4999999999999997E-2</v>
      </c>
      <c r="J28" s="82">
        <v>80</v>
      </c>
      <c r="K28" s="87">
        <v>6</v>
      </c>
      <c r="L28" s="90">
        <v>8.5499999999999989</v>
      </c>
      <c r="M28" s="83">
        <v>684</v>
      </c>
      <c r="N28" s="37">
        <v>34.199999999999996</v>
      </c>
      <c r="O28" s="84">
        <v>2736</v>
      </c>
      <c r="T28" s="56">
        <v>15</v>
      </c>
      <c r="U28" s="57" t="s">
        <v>26</v>
      </c>
      <c r="V28" s="58">
        <v>0</v>
      </c>
      <c r="W28" s="58"/>
      <c r="X28" s="58">
        <v>0</v>
      </c>
      <c r="Y28" s="58"/>
      <c r="Z28" s="58">
        <v>7.4999999999999997E-2</v>
      </c>
      <c r="AA28" s="59"/>
      <c r="AB28" s="60">
        <v>7.4999999999999997E-2</v>
      </c>
      <c r="AC28" s="61">
        <v>80</v>
      </c>
      <c r="AD28" s="62">
        <v>6</v>
      </c>
      <c r="AE28" s="34">
        <v>1.7249999999999999</v>
      </c>
      <c r="AF28" s="35">
        <v>138</v>
      </c>
      <c r="AG28" s="26">
        <v>6.8999999999999995</v>
      </c>
      <c r="AH28" s="41">
        <v>552</v>
      </c>
      <c r="AJ28" s="56">
        <v>15</v>
      </c>
      <c r="AK28" s="57" t="s">
        <v>26</v>
      </c>
      <c r="AL28" s="61">
        <v>80</v>
      </c>
      <c r="AM28" s="62" t="s">
        <v>84</v>
      </c>
      <c r="AN28" s="55">
        <v>41.099999999999994</v>
      </c>
      <c r="AO28" s="40">
        <v>3288</v>
      </c>
    </row>
    <row r="29" spans="1:41" ht="15.75" thickBot="1" x14ac:dyDescent="0.3">
      <c r="A29" s="188" t="s">
        <v>65</v>
      </c>
      <c r="B29" s="189"/>
      <c r="C29" s="189"/>
      <c r="D29" s="189"/>
      <c r="E29" s="189"/>
      <c r="F29" s="189"/>
      <c r="G29" s="189"/>
      <c r="H29" s="189"/>
      <c r="I29" s="206"/>
      <c r="J29" s="207"/>
      <c r="K29" s="72">
        <v>62.49011999999999</v>
      </c>
      <c r="L29" s="91"/>
      <c r="M29" s="35">
        <v>7123.8736800000006</v>
      </c>
      <c r="N29" s="92"/>
      <c r="O29" s="42">
        <v>28495.494720000002</v>
      </c>
      <c r="T29" s="188" t="s">
        <v>65</v>
      </c>
      <c r="U29" s="189"/>
      <c r="V29" s="189"/>
      <c r="W29" s="189"/>
      <c r="X29" s="189"/>
      <c r="Y29" s="189"/>
      <c r="Z29" s="189"/>
      <c r="AA29" s="189"/>
      <c r="AB29" s="189"/>
      <c r="AC29" s="190"/>
      <c r="AD29" s="65">
        <v>62.49011999999999</v>
      </c>
      <c r="AE29" s="72"/>
      <c r="AF29" s="35">
        <v>1437.2727599999996</v>
      </c>
      <c r="AG29" s="92"/>
      <c r="AH29" s="42">
        <v>5749.0910399999984</v>
      </c>
      <c r="AJ29" s="188" t="s">
        <v>65</v>
      </c>
      <c r="AK29" s="189"/>
      <c r="AL29" s="190"/>
      <c r="AM29" s="65">
        <v>0</v>
      </c>
      <c r="AN29" s="35">
        <v>324.05431999999996</v>
      </c>
      <c r="AO29" s="42">
        <v>34244.585760000002</v>
      </c>
    </row>
    <row r="30" spans="1:41" ht="15" customHeight="1" x14ac:dyDescent="0.25">
      <c r="A30" s="194" t="s">
        <v>59</v>
      </c>
      <c r="B30" s="196" t="s">
        <v>47</v>
      </c>
      <c r="C30" s="199" t="s">
        <v>60</v>
      </c>
      <c r="D30" s="199"/>
      <c r="E30" s="199" t="s">
        <v>62</v>
      </c>
      <c r="F30" s="199"/>
      <c r="G30" s="199" t="s">
        <v>40</v>
      </c>
      <c r="H30" s="200"/>
      <c r="I30" s="191" t="s">
        <v>67</v>
      </c>
      <c r="J30" s="201" t="s">
        <v>66</v>
      </c>
      <c r="K30" s="191" t="s">
        <v>63</v>
      </c>
      <c r="L30" s="191" t="s">
        <v>86</v>
      </c>
      <c r="M30" s="180" t="s">
        <v>63</v>
      </c>
      <c r="N30" s="191" t="s">
        <v>87</v>
      </c>
      <c r="O30" s="183" t="s">
        <v>64</v>
      </c>
      <c r="T30" s="194" t="s">
        <v>59</v>
      </c>
      <c r="U30" s="196" t="s">
        <v>47</v>
      </c>
      <c r="V30" s="199" t="s">
        <v>60</v>
      </c>
      <c r="W30" s="199"/>
      <c r="X30" s="199" t="s">
        <v>62</v>
      </c>
      <c r="Y30" s="199"/>
      <c r="Z30" s="199" t="s">
        <v>40</v>
      </c>
      <c r="AA30" s="200"/>
      <c r="AB30" s="191" t="s">
        <v>67</v>
      </c>
      <c r="AC30" s="201" t="s">
        <v>66</v>
      </c>
      <c r="AD30" s="191" t="s">
        <v>63</v>
      </c>
      <c r="AE30" s="191" t="s">
        <v>86</v>
      </c>
      <c r="AF30" s="180" t="s">
        <v>63</v>
      </c>
      <c r="AG30" s="191" t="s">
        <v>87</v>
      </c>
      <c r="AH30" s="183" t="s">
        <v>64</v>
      </c>
      <c r="AJ30" s="194" t="s">
        <v>59</v>
      </c>
      <c r="AK30" s="196" t="s">
        <v>47</v>
      </c>
      <c r="AL30" s="201" t="s">
        <v>66</v>
      </c>
      <c r="AM30" s="191" t="s">
        <v>83</v>
      </c>
      <c r="AN30" s="180" t="s">
        <v>85</v>
      </c>
      <c r="AO30" s="183" t="s">
        <v>63</v>
      </c>
    </row>
    <row r="31" spans="1:41" x14ac:dyDescent="0.25">
      <c r="A31" s="195"/>
      <c r="B31" s="197"/>
      <c r="C31" s="186" t="s">
        <v>68</v>
      </c>
      <c r="D31" s="186" t="s">
        <v>61</v>
      </c>
      <c r="E31" s="186" t="s">
        <v>68</v>
      </c>
      <c r="F31" s="186" t="s">
        <v>61</v>
      </c>
      <c r="G31" s="186" t="s">
        <v>68</v>
      </c>
      <c r="H31" s="204" t="s">
        <v>61</v>
      </c>
      <c r="I31" s="192"/>
      <c r="J31" s="202"/>
      <c r="K31" s="192"/>
      <c r="L31" s="192"/>
      <c r="M31" s="181"/>
      <c r="N31" s="192"/>
      <c r="O31" s="184"/>
      <c r="T31" s="195"/>
      <c r="U31" s="197"/>
      <c r="V31" s="186" t="s">
        <v>68</v>
      </c>
      <c r="W31" s="186" t="s">
        <v>61</v>
      </c>
      <c r="X31" s="186" t="s">
        <v>68</v>
      </c>
      <c r="Y31" s="186" t="s">
        <v>61</v>
      </c>
      <c r="Z31" s="186" t="s">
        <v>68</v>
      </c>
      <c r="AA31" s="204" t="s">
        <v>61</v>
      </c>
      <c r="AB31" s="192"/>
      <c r="AC31" s="202"/>
      <c r="AD31" s="192"/>
      <c r="AE31" s="192"/>
      <c r="AF31" s="181"/>
      <c r="AG31" s="192"/>
      <c r="AH31" s="184"/>
      <c r="AJ31" s="195"/>
      <c r="AK31" s="197"/>
      <c r="AL31" s="202"/>
      <c r="AM31" s="192"/>
      <c r="AN31" s="181"/>
      <c r="AO31" s="184"/>
    </row>
    <row r="32" spans="1:41" ht="15.75" thickBot="1" x14ac:dyDescent="0.3">
      <c r="A32" s="195"/>
      <c r="B32" s="198"/>
      <c r="C32" s="187"/>
      <c r="D32" s="187"/>
      <c r="E32" s="187"/>
      <c r="F32" s="187"/>
      <c r="G32" s="187"/>
      <c r="H32" s="205"/>
      <c r="I32" s="193"/>
      <c r="J32" s="203"/>
      <c r="K32" s="193"/>
      <c r="L32" s="193"/>
      <c r="M32" s="182"/>
      <c r="N32" s="193"/>
      <c r="O32" s="185"/>
      <c r="Q32" s="23" t="s">
        <v>40</v>
      </c>
      <c r="T32" s="195"/>
      <c r="U32" s="198"/>
      <c r="V32" s="187"/>
      <c r="W32" s="187"/>
      <c r="X32" s="187"/>
      <c r="Y32" s="187"/>
      <c r="Z32" s="187"/>
      <c r="AA32" s="205"/>
      <c r="AB32" s="193"/>
      <c r="AC32" s="203"/>
      <c r="AD32" s="193"/>
      <c r="AE32" s="193"/>
      <c r="AF32" s="182"/>
      <c r="AG32" s="193"/>
      <c r="AH32" s="185"/>
      <c r="AJ32" s="195"/>
      <c r="AK32" s="198"/>
      <c r="AL32" s="203"/>
      <c r="AM32" s="193"/>
      <c r="AN32" s="182"/>
      <c r="AO32" s="185"/>
    </row>
    <row r="33" spans="1:41" ht="15" customHeight="1" x14ac:dyDescent="0.25">
      <c r="A33" s="43">
        <v>1</v>
      </c>
      <c r="B33" s="102" t="s">
        <v>23</v>
      </c>
      <c r="C33" s="45">
        <v>0</v>
      </c>
      <c r="D33" s="45"/>
      <c r="E33" s="45">
        <v>0</v>
      </c>
      <c r="F33" s="45"/>
      <c r="G33" s="45">
        <v>0.1</v>
      </c>
      <c r="H33" s="46"/>
      <c r="I33" s="47">
        <v>0.1</v>
      </c>
      <c r="J33" s="30">
        <v>36</v>
      </c>
      <c r="K33" s="33">
        <v>3.6</v>
      </c>
      <c r="L33" s="33">
        <v>11.4</v>
      </c>
      <c r="M33" s="54">
        <v>410.40000000000003</v>
      </c>
      <c r="N33" s="93">
        <v>45.6</v>
      </c>
      <c r="O33" s="39">
        <v>1641.6000000000001</v>
      </c>
      <c r="Q33" s="68" t="s">
        <v>69</v>
      </c>
      <c r="T33" s="43">
        <v>1</v>
      </c>
      <c r="U33" s="102" t="s">
        <v>23</v>
      </c>
      <c r="V33" s="45">
        <v>0</v>
      </c>
      <c r="W33" s="45"/>
      <c r="X33" s="45">
        <v>0</v>
      </c>
      <c r="Y33" s="45"/>
      <c r="Z33" s="45">
        <v>0.1</v>
      </c>
      <c r="AA33" s="46"/>
      <c r="AB33" s="47">
        <v>0.1</v>
      </c>
      <c r="AC33" s="30">
        <v>36</v>
      </c>
      <c r="AD33" s="33">
        <v>3.6</v>
      </c>
      <c r="AE33" s="33">
        <v>2.3000000000000003</v>
      </c>
      <c r="AF33" s="54">
        <v>82.8</v>
      </c>
      <c r="AG33" s="93">
        <v>9.2000000000000011</v>
      </c>
      <c r="AH33" s="39">
        <v>331.2</v>
      </c>
      <c r="AJ33" s="43">
        <v>1</v>
      </c>
      <c r="AK33" s="102" t="s">
        <v>23</v>
      </c>
      <c r="AL33" s="30">
        <v>36</v>
      </c>
      <c r="AM33" s="33" t="s">
        <v>84</v>
      </c>
      <c r="AN33" s="54">
        <v>54.800000000000004</v>
      </c>
      <c r="AO33" s="39">
        <v>1972.8000000000002</v>
      </c>
    </row>
    <row r="34" spans="1:41" ht="15" customHeight="1" x14ac:dyDescent="0.25">
      <c r="A34" s="48">
        <v>2</v>
      </c>
      <c r="B34" s="102" t="s">
        <v>71</v>
      </c>
      <c r="C34" s="50">
        <v>0</v>
      </c>
      <c r="D34" s="50"/>
      <c r="E34" s="50">
        <v>0</v>
      </c>
      <c r="F34" s="50"/>
      <c r="G34" s="50">
        <v>0.06</v>
      </c>
      <c r="H34" s="51"/>
      <c r="I34" s="52">
        <v>0.06</v>
      </c>
      <c r="J34" s="29">
        <v>250</v>
      </c>
      <c r="K34" s="34">
        <v>15</v>
      </c>
      <c r="L34" s="34">
        <v>102.6</v>
      </c>
      <c r="M34" s="55">
        <v>1710</v>
      </c>
      <c r="N34" s="94">
        <v>410.4</v>
      </c>
      <c r="O34" s="40">
        <v>6840</v>
      </c>
      <c r="Q34" s="68" t="s">
        <v>70</v>
      </c>
      <c r="T34" s="48">
        <v>2</v>
      </c>
      <c r="U34" s="102" t="s">
        <v>71</v>
      </c>
      <c r="V34" s="50">
        <v>0</v>
      </c>
      <c r="W34" s="50"/>
      <c r="X34" s="50">
        <v>0</v>
      </c>
      <c r="Y34" s="50"/>
      <c r="Z34" s="50">
        <v>0.06</v>
      </c>
      <c r="AA34" s="51"/>
      <c r="AB34" s="52">
        <v>0.06</v>
      </c>
      <c r="AC34" s="29">
        <v>250</v>
      </c>
      <c r="AD34" s="34">
        <v>15</v>
      </c>
      <c r="AE34" s="34">
        <v>1.38</v>
      </c>
      <c r="AF34" s="55">
        <v>345</v>
      </c>
      <c r="AG34" s="94">
        <v>5.52</v>
      </c>
      <c r="AH34" s="40">
        <v>1380</v>
      </c>
      <c r="AJ34" s="48">
        <v>2</v>
      </c>
      <c r="AK34" s="102" t="s">
        <v>71</v>
      </c>
      <c r="AL34" s="29">
        <v>250</v>
      </c>
      <c r="AM34" s="34" t="s">
        <v>84</v>
      </c>
      <c r="AN34" s="55">
        <v>415.91999999999996</v>
      </c>
      <c r="AO34" s="55">
        <v>8220</v>
      </c>
    </row>
    <row r="35" spans="1:41" ht="15" customHeight="1" x14ac:dyDescent="0.25">
      <c r="A35" s="48">
        <v>3</v>
      </c>
      <c r="B35" s="102" t="s">
        <v>22</v>
      </c>
      <c r="C35" s="50">
        <v>0</v>
      </c>
      <c r="D35" s="50"/>
      <c r="E35" s="50">
        <v>0</v>
      </c>
      <c r="F35" s="50"/>
      <c r="G35" s="50">
        <v>2.5000000000000001E-2</v>
      </c>
      <c r="H35" s="51"/>
      <c r="I35" s="52">
        <v>2.5000000000000001E-2</v>
      </c>
      <c r="J35" s="29">
        <v>500</v>
      </c>
      <c r="K35" s="34">
        <v>12.5</v>
      </c>
      <c r="L35" s="34">
        <v>35.625</v>
      </c>
      <c r="M35" s="55">
        <v>1425</v>
      </c>
      <c r="N35" s="94">
        <v>142.5</v>
      </c>
      <c r="O35" s="40">
        <v>5700</v>
      </c>
      <c r="Q35" s="24" t="s">
        <v>43</v>
      </c>
      <c r="T35" s="48">
        <v>3</v>
      </c>
      <c r="U35" s="102" t="s">
        <v>22</v>
      </c>
      <c r="V35" s="50">
        <v>0</v>
      </c>
      <c r="W35" s="50"/>
      <c r="X35" s="50">
        <v>0</v>
      </c>
      <c r="Y35" s="50"/>
      <c r="Z35" s="50">
        <v>2.5000000000000001E-2</v>
      </c>
      <c r="AA35" s="51"/>
      <c r="AB35" s="52">
        <v>2.5000000000000001E-2</v>
      </c>
      <c r="AC35" s="29">
        <v>500</v>
      </c>
      <c r="AD35" s="34">
        <v>12.5</v>
      </c>
      <c r="AE35" s="34">
        <v>0.57500000000000007</v>
      </c>
      <c r="AF35" s="55">
        <v>287.5</v>
      </c>
      <c r="AG35" s="94">
        <v>2.3000000000000003</v>
      </c>
      <c r="AH35" s="40">
        <v>1150</v>
      </c>
      <c r="AJ35" s="48">
        <v>3</v>
      </c>
      <c r="AK35" s="102" t="s">
        <v>22</v>
      </c>
      <c r="AL35" s="29">
        <v>500</v>
      </c>
      <c r="AM35" s="34" t="s">
        <v>84</v>
      </c>
      <c r="AN35" s="55">
        <v>144.80000000000001</v>
      </c>
      <c r="AO35" s="55">
        <v>6850</v>
      </c>
    </row>
    <row r="36" spans="1:41" ht="15" customHeight="1" x14ac:dyDescent="0.25">
      <c r="A36" s="48">
        <v>4</v>
      </c>
      <c r="B36" s="102" t="s">
        <v>49</v>
      </c>
      <c r="C36" s="50">
        <v>0</v>
      </c>
      <c r="D36" s="50"/>
      <c r="E36" s="50">
        <v>0</v>
      </c>
      <c r="F36" s="50"/>
      <c r="G36" s="50">
        <v>0.02</v>
      </c>
      <c r="H36" s="51"/>
      <c r="I36" s="52">
        <v>0.02</v>
      </c>
      <c r="J36" s="29">
        <v>127</v>
      </c>
      <c r="K36" s="34">
        <v>2.54</v>
      </c>
      <c r="L36" s="34">
        <v>5.7911999999999999</v>
      </c>
      <c r="M36" s="55">
        <v>289.56</v>
      </c>
      <c r="N36" s="94">
        <v>23.1648</v>
      </c>
      <c r="O36" s="40">
        <v>1158.24</v>
      </c>
      <c r="Q36" s="24" t="s">
        <v>44</v>
      </c>
      <c r="T36" s="48">
        <v>4</v>
      </c>
      <c r="U36" s="102" t="s">
        <v>49</v>
      </c>
      <c r="V36" s="50">
        <v>0</v>
      </c>
      <c r="W36" s="50"/>
      <c r="X36" s="50">
        <v>0</v>
      </c>
      <c r="Y36" s="50"/>
      <c r="Z36" s="50">
        <v>0.02</v>
      </c>
      <c r="AA36" s="51"/>
      <c r="AB36" s="52">
        <v>0.02</v>
      </c>
      <c r="AC36" s="29">
        <v>127</v>
      </c>
      <c r="AD36" s="34">
        <v>2.54</v>
      </c>
      <c r="AE36" s="34">
        <v>0.46</v>
      </c>
      <c r="AF36" s="55">
        <v>58.42</v>
      </c>
      <c r="AG36" s="94">
        <v>1.84</v>
      </c>
      <c r="AH36" s="40">
        <v>233.68</v>
      </c>
      <c r="AJ36" s="48">
        <v>4</v>
      </c>
      <c r="AK36" s="102" t="s">
        <v>49</v>
      </c>
      <c r="AL36" s="29">
        <v>127</v>
      </c>
      <c r="AM36" s="34" t="s">
        <v>84</v>
      </c>
      <c r="AN36" s="55">
        <v>25.004799999999999</v>
      </c>
      <c r="AO36" s="55">
        <v>1391.92</v>
      </c>
    </row>
    <row r="37" spans="1:41" ht="15" customHeight="1" x14ac:dyDescent="0.25">
      <c r="A37" s="48">
        <v>5</v>
      </c>
      <c r="B37" s="102" t="s">
        <v>50</v>
      </c>
      <c r="C37" s="50">
        <v>0</v>
      </c>
      <c r="D37" s="50"/>
      <c r="E37" s="50">
        <v>0</v>
      </c>
      <c r="F37" s="50"/>
      <c r="G37" s="50">
        <v>0.02</v>
      </c>
      <c r="H37" s="51"/>
      <c r="I37" s="52">
        <v>0.02</v>
      </c>
      <c r="J37" s="29">
        <v>56</v>
      </c>
      <c r="K37" s="34">
        <v>1.1200000000000001</v>
      </c>
      <c r="L37" s="34">
        <v>2.5536000000000003</v>
      </c>
      <c r="M37" s="55">
        <v>127.68</v>
      </c>
      <c r="N37" s="94">
        <v>10.214400000000001</v>
      </c>
      <c r="O37" s="40">
        <v>510.72</v>
      </c>
      <c r="Q37" s="24" t="s">
        <v>45</v>
      </c>
      <c r="T37" s="48">
        <v>5</v>
      </c>
      <c r="U37" s="102" t="s">
        <v>50</v>
      </c>
      <c r="V37" s="50">
        <v>0</v>
      </c>
      <c r="W37" s="50"/>
      <c r="X37" s="50">
        <v>0</v>
      </c>
      <c r="Y37" s="50"/>
      <c r="Z37" s="50">
        <v>0.02</v>
      </c>
      <c r="AA37" s="51"/>
      <c r="AB37" s="52">
        <v>0.02</v>
      </c>
      <c r="AC37" s="29">
        <v>56</v>
      </c>
      <c r="AD37" s="34">
        <v>1.1200000000000001</v>
      </c>
      <c r="AE37" s="34">
        <v>0.46</v>
      </c>
      <c r="AF37" s="55">
        <v>25.76</v>
      </c>
      <c r="AG37" s="94">
        <v>1.84</v>
      </c>
      <c r="AH37" s="40">
        <v>103.04</v>
      </c>
      <c r="AJ37" s="48">
        <v>5</v>
      </c>
      <c r="AK37" s="102" t="s">
        <v>50</v>
      </c>
      <c r="AL37" s="29">
        <v>56</v>
      </c>
      <c r="AM37" s="34" t="s">
        <v>84</v>
      </c>
      <c r="AN37" s="55">
        <v>12.054400000000001</v>
      </c>
      <c r="AO37" s="55">
        <v>613.76</v>
      </c>
    </row>
    <row r="38" spans="1:41" ht="15" customHeight="1" x14ac:dyDescent="0.25">
      <c r="A38" s="48">
        <v>6</v>
      </c>
      <c r="B38" s="102" t="s">
        <v>72</v>
      </c>
      <c r="C38" s="50">
        <v>0</v>
      </c>
      <c r="D38" s="50"/>
      <c r="E38" s="50">
        <v>0</v>
      </c>
      <c r="F38" s="50"/>
      <c r="G38" s="50">
        <v>7.0000000000000007E-2</v>
      </c>
      <c r="H38" s="51"/>
      <c r="I38" s="52">
        <v>7.0000000000000007E-2</v>
      </c>
      <c r="J38" s="29">
        <v>50</v>
      </c>
      <c r="K38" s="34">
        <v>3.5000000000000004</v>
      </c>
      <c r="L38" s="34">
        <v>27.930000000000007</v>
      </c>
      <c r="M38" s="55">
        <v>399.00000000000006</v>
      </c>
      <c r="N38" s="94">
        <v>111.72000000000003</v>
      </c>
      <c r="O38" s="40">
        <v>1596.0000000000002</v>
      </c>
      <c r="Q38" s="24" t="s">
        <v>46</v>
      </c>
      <c r="T38" s="48">
        <v>6</v>
      </c>
      <c r="U38" s="102" t="s">
        <v>72</v>
      </c>
      <c r="V38" s="50">
        <v>0</v>
      </c>
      <c r="W38" s="50"/>
      <c r="X38" s="50">
        <v>0</v>
      </c>
      <c r="Y38" s="50"/>
      <c r="Z38" s="50">
        <v>7.0000000000000007E-2</v>
      </c>
      <c r="AA38" s="51"/>
      <c r="AB38" s="52">
        <v>7.0000000000000007E-2</v>
      </c>
      <c r="AC38" s="29">
        <v>50</v>
      </c>
      <c r="AD38" s="34">
        <v>3.5000000000000004</v>
      </c>
      <c r="AE38" s="34">
        <v>1.61</v>
      </c>
      <c r="AF38" s="55">
        <v>80.500000000000014</v>
      </c>
      <c r="AG38" s="94">
        <v>6.44</v>
      </c>
      <c r="AH38" s="40">
        <v>322.00000000000006</v>
      </c>
      <c r="AJ38" s="48">
        <v>6</v>
      </c>
      <c r="AK38" s="102" t="s">
        <v>72</v>
      </c>
      <c r="AL38" s="29">
        <v>50</v>
      </c>
      <c r="AM38" s="34" t="s">
        <v>84</v>
      </c>
      <c r="AN38" s="55">
        <v>118.16000000000003</v>
      </c>
      <c r="AO38" s="55">
        <v>1918.0000000000002</v>
      </c>
    </row>
    <row r="39" spans="1:41" ht="15" customHeight="1" x14ac:dyDescent="0.25">
      <c r="A39" s="48">
        <v>7</v>
      </c>
      <c r="B39" s="102" t="s">
        <v>73</v>
      </c>
      <c r="C39" s="50">
        <v>0</v>
      </c>
      <c r="D39" s="50"/>
      <c r="E39" s="50">
        <v>0</v>
      </c>
      <c r="F39" s="50"/>
      <c r="G39" s="50">
        <v>7.0000000000000007E-2</v>
      </c>
      <c r="H39" s="51"/>
      <c r="I39" s="52">
        <v>7.0000000000000007E-2</v>
      </c>
      <c r="J39" s="29">
        <v>33</v>
      </c>
      <c r="K39" s="34">
        <v>2.31</v>
      </c>
      <c r="L39" s="34">
        <v>18.433800000000005</v>
      </c>
      <c r="M39" s="55">
        <v>263.34000000000003</v>
      </c>
      <c r="N39" s="94">
        <v>73.73520000000002</v>
      </c>
      <c r="O39" s="40">
        <v>1053.3600000000001</v>
      </c>
      <c r="T39" s="48">
        <v>7</v>
      </c>
      <c r="U39" s="102" t="s">
        <v>73</v>
      </c>
      <c r="V39" s="50">
        <v>0</v>
      </c>
      <c r="W39" s="50"/>
      <c r="X39" s="50">
        <v>0</v>
      </c>
      <c r="Y39" s="50"/>
      <c r="Z39" s="50">
        <v>7.0000000000000007E-2</v>
      </c>
      <c r="AA39" s="51"/>
      <c r="AB39" s="52">
        <v>7.0000000000000007E-2</v>
      </c>
      <c r="AC39" s="29">
        <v>33</v>
      </c>
      <c r="AD39" s="34">
        <v>2.31</v>
      </c>
      <c r="AE39" s="34">
        <v>1.61</v>
      </c>
      <c r="AF39" s="55">
        <v>53.13</v>
      </c>
      <c r="AG39" s="94">
        <v>6.44</v>
      </c>
      <c r="AH39" s="40">
        <v>212.52</v>
      </c>
      <c r="AJ39" s="48">
        <v>7</v>
      </c>
      <c r="AK39" s="102" t="s">
        <v>73</v>
      </c>
      <c r="AL39" s="29">
        <v>33</v>
      </c>
      <c r="AM39" s="34" t="s">
        <v>84</v>
      </c>
      <c r="AN39" s="55">
        <v>80.175200000000018</v>
      </c>
      <c r="AO39" s="55">
        <v>1265.8800000000001</v>
      </c>
    </row>
    <row r="40" spans="1:41" ht="15" customHeight="1" x14ac:dyDescent="0.25">
      <c r="A40" s="48">
        <v>8</v>
      </c>
      <c r="B40" s="102" t="s">
        <v>52</v>
      </c>
      <c r="C40" s="50">
        <v>0</v>
      </c>
      <c r="D40" s="50"/>
      <c r="E40" s="50">
        <v>0</v>
      </c>
      <c r="F40" s="50"/>
      <c r="G40" s="50">
        <v>0.1</v>
      </c>
      <c r="H40" s="51"/>
      <c r="I40" s="52">
        <v>0.1</v>
      </c>
      <c r="J40" s="29">
        <v>33</v>
      </c>
      <c r="K40" s="34">
        <v>3.3000000000000003</v>
      </c>
      <c r="L40" s="34">
        <v>37.620000000000005</v>
      </c>
      <c r="M40" s="55">
        <v>376.20000000000005</v>
      </c>
      <c r="N40" s="94">
        <v>150.48000000000002</v>
      </c>
      <c r="O40" s="40">
        <v>1504.8000000000002</v>
      </c>
      <c r="T40" s="48">
        <v>8</v>
      </c>
      <c r="U40" s="102" t="s">
        <v>52</v>
      </c>
      <c r="V40" s="50">
        <v>0</v>
      </c>
      <c r="W40" s="50"/>
      <c r="X40" s="50">
        <v>0</v>
      </c>
      <c r="Y40" s="50"/>
      <c r="Z40" s="50">
        <v>0.1</v>
      </c>
      <c r="AA40" s="51"/>
      <c r="AB40" s="52">
        <v>0.1</v>
      </c>
      <c r="AC40" s="29">
        <v>33</v>
      </c>
      <c r="AD40" s="34">
        <v>3.3000000000000003</v>
      </c>
      <c r="AE40" s="34">
        <v>2.3000000000000003</v>
      </c>
      <c r="AF40" s="55">
        <v>75.900000000000006</v>
      </c>
      <c r="AG40" s="94">
        <v>9.2000000000000011</v>
      </c>
      <c r="AH40" s="40">
        <v>303.60000000000002</v>
      </c>
      <c r="AJ40" s="48">
        <v>8</v>
      </c>
      <c r="AK40" s="102" t="s">
        <v>52</v>
      </c>
      <c r="AL40" s="29">
        <v>33</v>
      </c>
      <c r="AM40" s="34" t="s">
        <v>84</v>
      </c>
      <c r="AN40" s="55">
        <v>159.68</v>
      </c>
      <c r="AO40" s="55">
        <v>1808.4</v>
      </c>
    </row>
    <row r="41" spans="1:41" ht="15" customHeight="1" x14ac:dyDescent="0.25">
      <c r="A41" s="48">
        <v>9</v>
      </c>
      <c r="B41" s="102" t="s">
        <v>53</v>
      </c>
      <c r="C41" s="50">
        <v>0</v>
      </c>
      <c r="D41" s="50"/>
      <c r="E41" s="50">
        <v>0</v>
      </c>
      <c r="F41" s="50"/>
      <c r="G41" s="50">
        <v>8.5000000000000006E-2</v>
      </c>
      <c r="H41" s="51"/>
      <c r="I41" s="52">
        <v>8.5000000000000006E-2</v>
      </c>
      <c r="J41" s="29">
        <v>36</v>
      </c>
      <c r="K41" s="34">
        <v>3.06</v>
      </c>
      <c r="L41" s="34">
        <v>29.651400000000006</v>
      </c>
      <c r="M41" s="55">
        <v>348.84000000000003</v>
      </c>
      <c r="N41" s="94">
        <v>118.60560000000002</v>
      </c>
      <c r="O41" s="40">
        <v>1395.3600000000001</v>
      </c>
      <c r="T41" s="48">
        <v>9</v>
      </c>
      <c r="U41" s="102" t="s">
        <v>53</v>
      </c>
      <c r="V41" s="50">
        <v>0</v>
      </c>
      <c r="W41" s="50"/>
      <c r="X41" s="50">
        <v>0</v>
      </c>
      <c r="Y41" s="50"/>
      <c r="Z41" s="50">
        <v>8.5000000000000006E-2</v>
      </c>
      <c r="AA41" s="51"/>
      <c r="AB41" s="52">
        <v>8.5000000000000006E-2</v>
      </c>
      <c r="AC41" s="29">
        <v>36</v>
      </c>
      <c r="AD41" s="34">
        <v>3.06</v>
      </c>
      <c r="AE41" s="34">
        <v>1.9550000000000001</v>
      </c>
      <c r="AF41" s="55">
        <v>70.38</v>
      </c>
      <c r="AG41" s="94">
        <v>7.82</v>
      </c>
      <c r="AH41" s="40">
        <v>281.52</v>
      </c>
      <c r="AJ41" s="48">
        <v>9</v>
      </c>
      <c r="AK41" s="102" t="s">
        <v>53</v>
      </c>
      <c r="AL41" s="29">
        <v>36</v>
      </c>
      <c r="AM41" s="34" t="s">
        <v>84</v>
      </c>
      <c r="AN41" s="55">
        <v>126.42560000000003</v>
      </c>
      <c r="AO41" s="55">
        <v>1676.88</v>
      </c>
    </row>
    <row r="42" spans="1:41" ht="15" customHeight="1" x14ac:dyDescent="0.25">
      <c r="A42" s="48">
        <v>10</v>
      </c>
      <c r="B42" s="102" t="s">
        <v>74</v>
      </c>
      <c r="C42" s="50">
        <v>0</v>
      </c>
      <c r="D42" s="50"/>
      <c r="E42" s="50">
        <v>0</v>
      </c>
      <c r="F42" s="50"/>
      <c r="G42" s="50">
        <v>0.05</v>
      </c>
      <c r="H42" s="51"/>
      <c r="I42" s="52">
        <v>0.05</v>
      </c>
      <c r="J42" s="29">
        <v>25</v>
      </c>
      <c r="K42" s="34">
        <v>1.25</v>
      </c>
      <c r="L42" s="34">
        <v>7.125</v>
      </c>
      <c r="M42" s="55">
        <v>142.5</v>
      </c>
      <c r="N42" s="94">
        <v>28.5</v>
      </c>
      <c r="O42" s="40">
        <v>570</v>
      </c>
      <c r="T42" s="48">
        <v>10</v>
      </c>
      <c r="U42" s="102" t="s">
        <v>74</v>
      </c>
      <c r="V42" s="50">
        <v>0</v>
      </c>
      <c r="W42" s="50"/>
      <c r="X42" s="50">
        <v>0</v>
      </c>
      <c r="Y42" s="50"/>
      <c r="Z42" s="50">
        <v>0.05</v>
      </c>
      <c r="AA42" s="51"/>
      <c r="AB42" s="52">
        <v>0.05</v>
      </c>
      <c r="AC42" s="29">
        <v>25</v>
      </c>
      <c r="AD42" s="34">
        <v>1.25</v>
      </c>
      <c r="AE42" s="34">
        <v>1.1500000000000001</v>
      </c>
      <c r="AF42" s="55">
        <v>28.75</v>
      </c>
      <c r="AG42" s="94">
        <v>4.6000000000000005</v>
      </c>
      <c r="AH42" s="40">
        <v>115</v>
      </c>
      <c r="AJ42" s="48">
        <v>10</v>
      </c>
      <c r="AK42" s="102" t="s">
        <v>74</v>
      </c>
      <c r="AL42" s="29">
        <v>25</v>
      </c>
      <c r="AM42" s="34" t="s">
        <v>84</v>
      </c>
      <c r="AN42" s="55">
        <v>33.1</v>
      </c>
      <c r="AO42" s="55">
        <v>685</v>
      </c>
    </row>
    <row r="43" spans="1:41" ht="15" customHeight="1" x14ac:dyDescent="0.25">
      <c r="A43" s="48">
        <v>11</v>
      </c>
      <c r="B43" s="102" t="s">
        <v>55</v>
      </c>
      <c r="C43" s="53">
        <v>0</v>
      </c>
      <c r="D43" s="50"/>
      <c r="E43" s="50">
        <v>0</v>
      </c>
      <c r="F43" s="50"/>
      <c r="G43" s="50">
        <v>2E-3</v>
      </c>
      <c r="H43" s="51"/>
      <c r="I43" s="52">
        <v>2E-3</v>
      </c>
      <c r="J43" s="29">
        <v>929</v>
      </c>
      <c r="K43" s="34">
        <v>1.8580000000000001</v>
      </c>
      <c r="L43" s="34">
        <v>0.42362400000000006</v>
      </c>
      <c r="M43" s="55">
        <v>211.81200000000001</v>
      </c>
      <c r="N43" s="94">
        <v>1.6944960000000002</v>
      </c>
      <c r="O43" s="40">
        <v>847.24800000000005</v>
      </c>
      <c r="T43" s="48">
        <v>11</v>
      </c>
      <c r="U43" s="102" t="s">
        <v>55</v>
      </c>
      <c r="V43" s="53">
        <v>0</v>
      </c>
      <c r="W43" s="50"/>
      <c r="X43" s="50">
        <v>0</v>
      </c>
      <c r="Y43" s="50"/>
      <c r="Z43" s="50">
        <v>2E-3</v>
      </c>
      <c r="AA43" s="51"/>
      <c r="AB43" s="52">
        <v>2E-3</v>
      </c>
      <c r="AC43" s="29">
        <v>929</v>
      </c>
      <c r="AD43" s="34">
        <v>1.8580000000000001</v>
      </c>
      <c r="AE43" s="34">
        <v>4.5999999999999999E-2</v>
      </c>
      <c r="AF43" s="55">
        <v>42.734000000000002</v>
      </c>
      <c r="AG43" s="94">
        <v>0.184</v>
      </c>
      <c r="AH43" s="40">
        <v>170.93600000000001</v>
      </c>
      <c r="AJ43" s="48">
        <v>11</v>
      </c>
      <c r="AK43" s="102" t="s">
        <v>55</v>
      </c>
      <c r="AL43" s="29">
        <v>929</v>
      </c>
      <c r="AM43" s="34" t="s">
        <v>84</v>
      </c>
      <c r="AN43" s="55">
        <v>1.8784960000000002</v>
      </c>
      <c r="AO43" s="55">
        <v>1018.1840000000001</v>
      </c>
    </row>
    <row r="44" spans="1:41" ht="15" customHeight="1" x14ac:dyDescent="0.25">
      <c r="A44" s="48">
        <v>12</v>
      </c>
      <c r="B44" s="102" t="s">
        <v>56</v>
      </c>
      <c r="C44" s="50">
        <v>0</v>
      </c>
      <c r="D44" s="50"/>
      <c r="E44" s="50">
        <v>0</v>
      </c>
      <c r="F44" s="50"/>
      <c r="G44" s="50">
        <v>6.7999999999999996E-3</v>
      </c>
      <c r="H44" s="51"/>
      <c r="I44" s="52">
        <v>6.7999999999999996E-3</v>
      </c>
      <c r="J44" s="29">
        <v>18</v>
      </c>
      <c r="K44" s="34">
        <v>0.12239999999999999</v>
      </c>
      <c r="L44" s="34">
        <v>9.4884479999999993E-2</v>
      </c>
      <c r="M44" s="55">
        <v>13.9536</v>
      </c>
      <c r="N44" s="94">
        <v>0.37953791999999997</v>
      </c>
      <c r="O44" s="40">
        <v>55.814399999999999</v>
      </c>
      <c r="T44" s="48">
        <v>12</v>
      </c>
      <c r="U44" s="102" t="s">
        <v>56</v>
      </c>
      <c r="V44" s="50">
        <v>0</v>
      </c>
      <c r="W44" s="50"/>
      <c r="X44" s="50">
        <v>0</v>
      </c>
      <c r="Y44" s="50"/>
      <c r="Z44" s="50">
        <v>6.7999999999999996E-3</v>
      </c>
      <c r="AA44" s="51"/>
      <c r="AB44" s="52">
        <v>6.7999999999999996E-3</v>
      </c>
      <c r="AC44" s="29">
        <v>18</v>
      </c>
      <c r="AD44" s="34">
        <v>0.12239999999999999</v>
      </c>
      <c r="AE44" s="34">
        <v>0.15639999999999998</v>
      </c>
      <c r="AF44" s="55">
        <v>2.8151999999999999</v>
      </c>
      <c r="AG44" s="94">
        <v>0.62559999999999993</v>
      </c>
      <c r="AH44" s="40">
        <v>11.2608</v>
      </c>
      <c r="AJ44" s="48">
        <v>12</v>
      </c>
      <c r="AK44" s="102" t="s">
        <v>56</v>
      </c>
      <c r="AL44" s="29">
        <v>18</v>
      </c>
      <c r="AM44" s="34" t="s">
        <v>84</v>
      </c>
      <c r="AN44" s="55">
        <v>1.0051379199999999</v>
      </c>
      <c r="AO44" s="55">
        <v>67.075199999999995</v>
      </c>
    </row>
    <row r="45" spans="1:41" ht="15" customHeight="1" x14ac:dyDescent="0.25">
      <c r="A45" s="48">
        <v>13</v>
      </c>
      <c r="B45" s="102" t="s">
        <v>57</v>
      </c>
      <c r="C45" s="50">
        <v>0</v>
      </c>
      <c r="D45" s="50"/>
      <c r="E45" s="50">
        <v>0</v>
      </c>
      <c r="F45" s="50"/>
      <c r="G45" s="50">
        <v>3.0000000000000001E-3</v>
      </c>
      <c r="H45" s="51"/>
      <c r="I45" s="52">
        <v>3.0000000000000001E-3</v>
      </c>
      <c r="J45" s="29">
        <v>110</v>
      </c>
      <c r="K45" s="34">
        <v>0.33</v>
      </c>
      <c r="L45" s="34">
        <v>0.11286000000000002</v>
      </c>
      <c r="M45" s="55">
        <v>37.620000000000005</v>
      </c>
      <c r="N45" s="94">
        <v>0.45144000000000006</v>
      </c>
      <c r="O45" s="40">
        <v>150.48000000000002</v>
      </c>
      <c r="T45" s="48">
        <v>13</v>
      </c>
      <c r="U45" s="102" t="s">
        <v>57</v>
      </c>
      <c r="V45" s="50">
        <v>0</v>
      </c>
      <c r="W45" s="50"/>
      <c r="X45" s="50">
        <v>0</v>
      </c>
      <c r="Y45" s="50"/>
      <c r="Z45" s="50">
        <v>3.0000000000000001E-3</v>
      </c>
      <c r="AA45" s="51"/>
      <c r="AB45" s="52">
        <v>3.0000000000000001E-3</v>
      </c>
      <c r="AC45" s="29">
        <v>110</v>
      </c>
      <c r="AD45" s="34">
        <v>0.33</v>
      </c>
      <c r="AE45" s="34">
        <v>6.9000000000000006E-2</v>
      </c>
      <c r="AF45" s="55">
        <v>7.5900000000000007</v>
      </c>
      <c r="AG45" s="94">
        <v>0.27600000000000002</v>
      </c>
      <c r="AH45" s="40">
        <v>30.360000000000003</v>
      </c>
      <c r="AJ45" s="48">
        <v>13</v>
      </c>
      <c r="AK45" s="102" t="s">
        <v>57</v>
      </c>
      <c r="AL45" s="29">
        <v>110</v>
      </c>
      <c r="AM45" s="34" t="s">
        <v>84</v>
      </c>
      <c r="AN45" s="55">
        <v>0.72744000000000009</v>
      </c>
      <c r="AO45" s="55">
        <v>180.84000000000003</v>
      </c>
    </row>
    <row r="46" spans="1:41" ht="15" customHeight="1" x14ac:dyDescent="0.25">
      <c r="A46" s="48">
        <v>14</v>
      </c>
      <c r="B46" s="102" t="s">
        <v>58</v>
      </c>
      <c r="C46" s="50">
        <v>0</v>
      </c>
      <c r="D46" s="50"/>
      <c r="E46" s="50">
        <v>0</v>
      </c>
      <c r="F46" s="50"/>
      <c r="G46" s="50">
        <v>0.01</v>
      </c>
      <c r="H46" s="51"/>
      <c r="I46" s="52">
        <v>0.01</v>
      </c>
      <c r="J46" s="61">
        <v>400</v>
      </c>
      <c r="K46" s="34">
        <v>4</v>
      </c>
      <c r="L46" s="34">
        <v>4.5600000000000005</v>
      </c>
      <c r="M46" s="55">
        <v>456</v>
      </c>
      <c r="N46" s="94">
        <v>18.240000000000002</v>
      </c>
      <c r="O46" s="40">
        <v>1824</v>
      </c>
      <c r="T46" s="48">
        <v>14</v>
      </c>
      <c r="U46" s="102" t="s">
        <v>58</v>
      </c>
      <c r="V46" s="50">
        <v>0</v>
      </c>
      <c r="W46" s="50"/>
      <c r="X46" s="50">
        <v>0</v>
      </c>
      <c r="Y46" s="50"/>
      <c r="Z46" s="50">
        <v>0.01</v>
      </c>
      <c r="AA46" s="51"/>
      <c r="AB46" s="52">
        <v>0.01</v>
      </c>
      <c r="AC46" s="61">
        <v>400</v>
      </c>
      <c r="AD46" s="34">
        <v>4</v>
      </c>
      <c r="AE46" s="34">
        <v>0.23</v>
      </c>
      <c r="AF46" s="55">
        <v>92</v>
      </c>
      <c r="AG46" s="94">
        <v>0.92</v>
      </c>
      <c r="AH46" s="40">
        <v>368</v>
      </c>
      <c r="AJ46" s="48">
        <v>14</v>
      </c>
      <c r="AK46" s="102" t="s">
        <v>58</v>
      </c>
      <c r="AL46" s="61">
        <v>400</v>
      </c>
      <c r="AM46" s="34" t="s">
        <v>84</v>
      </c>
      <c r="AN46" s="55">
        <v>19.160000000000004</v>
      </c>
      <c r="AO46" s="55">
        <v>2192</v>
      </c>
    </row>
    <row r="47" spans="1:41" ht="15" customHeight="1" thickBot="1" x14ac:dyDescent="0.3">
      <c r="A47" s="56">
        <v>15</v>
      </c>
      <c r="B47" s="102" t="s">
        <v>26</v>
      </c>
      <c r="C47" s="58">
        <v>0</v>
      </c>
      <c r="D47" s="58"/>
      <c r="E47" s="58">
        <v>0</v>
      </c>
      <c r="F47" s="58"/>
      <c r="G47" s="58">
        <v>0.1</v>
      </c>
      <c r="H47" s="59"/>
      <c r="I47" s="60">
        <v>0.1</v>
      </c>
      <c r="J47" s="61">
        <v>80</v>
      </c>
      <c r="K47" s="62">
        <v>8</v>
      </c>
      <c r="L47" s="34">
        <v>91.2</v>
      </c>
      <c r="M47" s="63">
        <v>912</v>
      </c>
      <c r="N47" s="94">
        <v>364.8</v>
      </c>
      <c r="O47" s="64">
        <v>3648</v>
      </c>
      <c r="T47" s="56">
        <v>15</v>
      </c>
      <c r="U47" s="102" t="s">
        <v>26</v>
      </c>
      <c r="V47" s="58">
        <v>0</v>
      </c>
      <c r="W47" s="58"/>
      <c r="X47" s="58">
        <v>0</v>
      </c>
      <c r="Y47" s="58"/>
      <c r="Z47" s="58">
        <v>0.1</v>
      </c>
      <c r="AA47" s="59"/>
      <c r="AB47" s="60">
        <v>0.1</v>
      </c>
      <c r="AC47" s="61">
        <v>80</v>
      </c>
      <c r="AD47" s="62">
        <v>8</v>
      </c>
      <c r="AE47" s="34">
        <v>2.3000000000000003</v>
      </c>
      <c r="AF47" s="63">
        <v>184</v>
      </c>
      <c r="AG47" s="94">
        <v>9.2000000000000011</v>
      </c>
      <c r="AH47" s="64">
        <v>736</v>
      </c>
      <c r="AJ47" s="56">
        <v>15</v>
      </c>
      <c r="AK47" s="102" t="s">
        <v>26</v>
      </c>
      <c r="AL47" s="61">
        <v>80</v>
      </c>
      <c r="AM47" s="62" t="s">
        <v>84</v>
      </c>
      <c r="AN47" s="55">
        <v>374</v>
      </c>
      <c r="AO47" s="55">
        <v>4384</v>
      </c>
    </row>
    <row r="48" spans="1:41" ht="15.75" thickBot="1" x14ac:dyDescent="0.3">
      <c r="A48" s="188" t="s">
        <v>65</v>
      </c>
      <c r="B48" s="189"/>
      <c r="C48" s="189"/>
      <c r="D48" s="189"/>
      <c r="E48" s="189"/>
      <c r="F48" s="189"/>
      <c r="G48" s="189"/>
      <c r="H48" s="189"/>
      <c r="I48" s="189"/>
      <c r="J48" s="190"/>
      <c r="K48" s="65">
        <v>62.490399999999994</v>
      </c>
      <c r="L48" s="65"/>
      <c r="M48" s="66">
        <v>7123.9056</v>
      </c>
      <c r="N48" s="95"/>
      <c r="O48" s="67">
        <v>28495.6224</v>
      </c>
      <c r="T48" s="188" t="s">
        <v>65</v>
      </c>
      <c r="U48" s="189"/>
      <c r="V48" s="189"/>
      <c r="W48" s="189"/>
      <c r="X48" s="189"/>
      <c r="Y48" s="189"/>
      <c r="Z48" s="189"/>
      <c r="AA48" s="189"/>
      <c r="AB48" s="189"/>
      <c r="AC48" s="190"/>
      <c r="AD48" s="65">
        <v>62.490399999999994</v>
      </c>
      <c r="AE48" s="65"/>
      <c r="AF48" s="66">
        <v>1437.2791999999997</v>
      </c>
      <c r="AG48" s="95"/>
      <c r="AH48" s="67">
        <v>5749.1167999999989</v>
      </c>
      <c r="AJ48" s="188" t="s">
        <v>65</v>
      </c>
      <c r="AK48" s="189"/>
      <c r="AL48" s="190"/>
      <c r="AM48" s="65">
        <v>0</v>
      </c>
      <c r="AN48" s="66">
        <v>1566.8910739199998</v>
      </c>
      <c r="AO48" s="67">
        <v>34244.739200000004</v>
      </c>
    </row>
    <row r="49" spans="1:41" ht="15" customHeight="1" x14ac:dyDescent="0.25">
      <c r="A49" s="194" t="s">
        <v>59</v>
      </c>
      <c r="B49" s="196" t="s">
        <v>47</v>
      </c>
      <c r="C49" s="199" t="s">
        <v>60</v>
      </c>
      <c r="D49" s="199"/>
      <c r="E49" s="199" t="s">
        <v>62</v>
      </c>
      <c r="F49" s="199"/>
      <c r="G49" s="199" t="s">
        <v>40</v>
      </c>
      <c r="H49" s="200"/>
      <c r="I49" s="191" t="s">
        <v>67</v>
      </c>
      <c r="J49" s="201" t="s">
        <v>66</v>
      </c>
      <c r="K49" s="191" t="s">
        <v>63</v>
      </c>
      <c r="L49" s="191" t="s">
        <v>86</v>
      </c>
      <c r="M49" s="180" t="s">
        <v>63</v>
      </c>
      <c r="N49" s="191" t="s">
        <v>87</v>
      </c>
      <c r="O49" s="183" t="s">
        <v>64</v>
      </c>
      <c r="T49" s="194" t="s">
        <v>59</v>
      </c>
      <c r="U49" s="196" t="s">
        <v>47</v>
      </c>
      <c r="V49" s="199" t="s">
        <v>60</v>
      </c>
      <c r="W49" s="199"/>
      <c r="X49" s="199" t="s">
        <v>62</v>
      </c>
      <c r="Y49" s="199"/>
      <c r="Z49" s="199" t="s">
        <v>40</v>
      </c>
      <c r="AA49" s="200"/>
      <c r="AB49" s="191" t="s">
        <v>67</v>
      </c>
      <c r="AC49" s="201" t="s">
        <v>66</v>
      </c>
      <c r="AD49" s="191" t="s">
        <v>63</v>
      </c>
      <c r="AE49" s="191" t="s">
        <v>86</v>
      </c>
      <c r="AF49" s="180" t="s">
        <v>63</v>
      </c>
      <c r="AG49" s="191" t="s">
        <v>87</v>
      </c>
      <c r="AH49" s="183" t="s">
        <v>64</v>
      </c>
      <c r="AJ49" s="194" t="s">
        <v>59</v>
      </c>
      <c r="AK49" s="196" t="s">
        <v>47</v>
      </c>
      <c r="AL49" s="201" t="s">
        <v>66</v>
      </c>
      <c r="AM49" s="191" t="s">
        <v>83</v>
      </c>
      <c r="AN49" s="180" t="s">
        <v>85</v>
      </c>
      <c r="AO49" s="183" t="s">
        <v>63</v>
      </c>
    </row>
    <row r="50" spans="1:41" x14ac:dyDescent="0.25">
      <c r="A50" s="195"/>
      <c r="B50" s="197"/>
      <c r="C50" s="186" t="s">
        <v>68</v>
      </c>
      <c r="D50" s="186" t="s">
        <v>61</v>
      </c>
      <c r="E50" s="186" t="s">
        <v>68</v>
      </c>
      <c r="F50" s="186" t="s">
        <v>61</v>
      </c>
      <c r="G50" s="186" t="s">
        <v>68</v>
      </c>
      <c r="H50" s="204" t="s">
        <v>61</v>
      </c>
      <c r="I50" s="192"/>
      <c r="J50" s="202"/>
      <c r="K50" s="192"/>
      <c r="L50" s="192"/>
      <c r="M50" s="181"/>
      <c r="N50" s="192"/>
      <c r="O50" s="184"/>
      <c r="T50" s="195"/>
      <c r="U50" s="197"/>
      <c r="V50" s="186" t="s">
        <v>68</v>
      </c>
      <c r="W50" s="186" t="s">
        <v>61</v>
      </c>
      <c r="X50" s="186" t="s">
        <v>68</v>
      </c>
      <c r="Y50" s="186" t="s">
        <v>61</v>
      </c>
      <c r="Z50" s="186" t="s">
        <v>68</v>
      </c>
      <c r="AA50" s="204" t="s">
        <v>61</v>
      </c>
      <c r="AB50" s="192"/>
      <c r="AC50" s="202"/>
      <c r="AD50" s="192"/>
      <c r="AE50" s="192"/>
      <c r="AF50" s="181"/>
      <c r="AG50" s="192"/>
      <c r="AH50" s="184"/>
      <c r="AJ50" s="195"/>
      <c r="AK50" s="197"/>
      <c r="AL50" s="202"/>
      <c r="AM50" s="192"/>
      <c r="AN50" s="181"/>
      <c r="AO50" s="184"/>
    </row>
    <row r="51" spans="1:41" ht="15.75" thickBot="1" x14ac:dyDescent="0.3">
      <c r="A51" s="195"/>
      <c r="B51" s="198"/>
      <c r="C51" s="187"/>
      <c r="D51" s="187"/>
      <c r="E51" s="187"/>
      <c r="F51" s="187"/>
      <c r="G51" s="187"/>
      <c r="H51" s="205"/>
      <c r="I51" s="193"/>
      <c r="J51" s="203"/>
      <c r="K51" s="193"/>
      <c r="L51" s="193"/>
      <c r="M51" s="182"/>
      <c r="N51" s="193"/>
      <c r="O51" s="185"/>
      <c r="Q51" s="69" t="s">
        <v>40</v>
      </c>
      <c r="T51" s="195"/>
      <c r="U51" s="198"/>
      <c r="V51" s="187"/>
      <c r="W51" s="187"/>
      <c r="X51" s="187"/>
      <c r="Y51" s="187"/>
      <c r="Z51" s="187"/>
      <c r="AA51" s="205"/>
      <c r="AB51" s="193"/>
      <c r="AC51" s="203"/>
      <c r="AD51" s="193"/>
      <c r="AE51" s="193"/>
      <c r="AF51" s="182"/>
      <c r="AG51" s="193"/>
      <c r="AH51" s="185"/>
      <c r="AJ51" s="195"/>
      <c r="AK51" s="198"/>
      <c r="AL51" s="203"/>
      <c r="AM51" s="193"/>
      <c r="AN51" s="182"/>
      <c r="AO51" s="185"/>
    </row>
    <row r="52" spans="1:41" ht="15" customHeight="1" x14ac:dyDescent="0.25">
      <c r="A52" s="43">
        <v>1</v>
      </c>
      <c r="B52" s="102" t="s">
        <v>23</v>
      </c>
      <c r="C52" s="45">
        <v>0</v>
      </c>
      <c r="D52" s="45"/>
      <c r="E52" s="45">
        <v>0</v>
      </c>
      <c r="F52" s="45"/>
      <c r="G52" s="45">
        <v>0.1</v>
      </c>
      <c r="H52" s="46"/>
      <c r="I52" s="47">
        <v>0.1</v>
      </c>
      <c r="J52" s="30">
        <v>36</v>
      </c>
      <c r="K52" s="33">
        <v>3.6</v>
      </c>
      <c r="L52" s="33">
        <v>11.4</v>
      </c>
      <c r="M52" s="54">
        <v>410.40000000000003</v>
      </c>
      <c r="N52" s="93">
        <v>57</v>
      </c>
      <c r="O52" s="39">
        <v>2052</v>
      </c>
      <c r="Q52" s="68" t="s">
        <v>77</v>
      </c>
      <c r="T52" s="43">
        <v>1</v>
      </c>
      <c r="U52" s="102" t="s">
        <v>23</v>
      </c>
      <c r="V52" s="45">
        <v>0</v>
      </c>
      <c r="W52" s="45"/>
      <c r="X52" s="45">
        <v>0</v>
      </c>
      <c r="Y52" s="45"/>
      <c r="Z52" s="45">
        <v>0.1</v>
      </c>
      <c r="AA52" s="46"/>
      <c r="AB52" s="47">
        <v>0.1</v>
      </c>
      <c r="AC52" s="30">
        <v>36</v>
      </c>
      <c r="AD52" s="33">
        <v>3.6</v>
      </c>
      <c r="AE52" s="33">
        <v>2.3000000000000003</v>
      </c>
      <c r="AF52" s="54">
        <v>82.8</v>
      </c>
      <c r="AG52" s="93">
        <v>11.500000000000002</v>
      </c>
      <c r="AH52" s="39">
        <v>414</v>
      </c>
      <c r="AJ52" s="43">
        <v>1</v>
      </c>
      <c r="AK52" s="102" t="s">
        <v>23</v>
      </c>
      <c r="AL52" s="30">
        <v>36</v>
      </c>
      <c r="AM52" s="33" t="s">
        <v>84</v>
      </c>
      <c r="AN52" s="54">
        <v>68.5</v>
      </c>
      <c r="AO52" s="54">
        <v>2466</v>
      </c>
    </row>
    <row r="53" spans="1:41" ht="15" customHeight="1" x14ac:dyDescent="0.25">
      <c r="A53" s="48">
        <v>2</v>
      </c>
      <c r="B53" s="102" t="s">
        <v>71</v>
      </c>
      <c r="C53" s="50">
        <v>0</v>
      </c>
      <c r="D53" s="50"/>
      <c r="E53" s="50">
        <v>0</v>
      </c>
      <c r="F53" s="50"/>
      <c r="G53" s="50">
        <v>7.0000000000000007E-2</v>
      </c>
      <c r="H53" s="51"/>
      <c r="I53" s="52">
        <v>7.0000000000000007E-2</v>
      </c>
      <c r="J53" s="29">
        <v>250</v>
      </c>
      <c r="K53" s="34">
        <v>17.5</v>
      </c>
      <c r="L53" s="34">
        <v>7.98</v>
      </c>
      <c r="M53" s="55">
        <v>1995</v>
      </c>
      <c r="N53" s="94">
        <v>39.900000000000006</v>
      </c>
      <c r="O53" s="40">
        <v>9975</v>
      </c>
      <c r="Q53" s="68" t="s">
        <v>70</v>
      </c>
      <c r="T53" s="48">
        <v>2</v>
      </c>
      <c r="U53" s="102" t="s">
        <v>71</v>
      </c>
      <c r="V53" s="50">
        <v>0</v>
      </c>
      <c r="W53" s="50"/>
      <c r="X53" s="50">
        <v>0</v>
      </c>
      <c r="Y53" s="50"/>
      <c r="Z53" s="50">
        <v>7.0000000000000007E-2</v>
      </c>
      <c r="AA53" s="51"/>
      <c r="AB53" s="52">
        <v>7.0000000000000007E-2</v>
      </c>
      <c r="AC53" s="29">
        <v>250</v>
      </c>
      <c r="AD53" s="34">
        <v>17.5</v>
      </c>
      <c r="AE53" s="34">
        <v>1.61</v>
      </c>
      <c r="AF53" s="55">
        <v>402.5</v>
      </c>
      <c r="AG53" s="94">
        <v>8.0500000000000007</v>
      </c>
      <c r="AH53" s="40">
        <v>2012.5</v>
      </c>
      <c r="AJ53" s="48">
        <v>2</v>
      </c>
      <c r="AK53" s="102" t="s">
        <v>71</v>
      </c>
      <c r="AL53" s="29">
        <v>250</v>
      </c>
      <c r="AM53" s="34" t="s">
        <v>84</v>
      </c>
      <c r="AN53" s="55">
        <v>47.95</v>
      </c>
      <c r="AO53" s="55">
        <v>11987.5</v>
      </c>
    </row>
    <row r="54" spans="1:41" ht="15" customHeight="1" x14ac:dyDescent="0.25">
      <c r="A54" s="48">
        <v>3</v>
      </c>
      <c r="B54" s="102" t="s">
        <v>22</v>
      </c>
      <c r="C54" s="50">
        <v>0</v>
      </c>
      <c r="D54" s="50"/>
      <c r="E54" s="50">
        <v>0</v>
      </c>
      <c r="F54" s="50"/>
      <c r="G54" s="50">
        <v>2.5000000000000001E-2</v>
      </c>
      <c r="H54" s="51"/>
      <c r="I54" s="52">
        <v>2.5000000000000001E-2</v>
      </c>
      <c r="J54" s="29">
        <v>500</v>
      </c>
      <c r="K54" s="34">
        <v>12.5</v>
      </c>
      <c r="L54" s="34">
        <v>2.85</v>
      </c>
      <c r="M54" s="55">
        <v>1425</v>
      </c>
      <c r="N54" s="94">
        <v>14.25</v>
      </c>
      <c r="O54" s="40">
        <v>7125</v>
      </c>
      <c r="Q54" s="24" t="s">
        <v>43</v>
      </c>
      <c r="T54" s="48">
        <v>3</v>
      </c>
      <c r="U54" s="102" t="s">
        <v>22</v>
      </c>
      <c r="V54" s="50">
        <v>0</v>
      </c>
      <c r="W54" s="50"/>
      <c r="X54" s="50">
        <v>0</v>
      </c>
      <c r="Y54" s="50"/>
      <c r="Z54" s="50">
        <v>2.5000000000000001E-2</v>
      </c>
      <c r="AA54" s="51"/>
      <c r="AB54" s="52">
        <v>2.5000000000000001E-2</v>
      </c>
      <c r="AC54" s="29">
        <v>500</v>
      </c>
      <c r="AD54" s="34">
        <v>12.5</v>
      </c>
      <c r="AE54" s="34">
        <v>0.57500000000000007</v>
      </c>
      <c r="AF54" s="55">
        <v>287.5</v>
      </c>
      <c r="AG54" s="94">
        <v>2.8750000000000004</v>
      </c>
      <c r="AH54" s="40">
        <v>1437.5</v>
      </c>
      <c r="AJ54" s="48">
        <v>3</v>
      </c>
      <c r="AK54" s="102" t="s">
        <v>22</v>
      </c>
      <c r="AL54" s="29">
        <v>500</v>
      </c>
      <c r="AM54" s="34" t="s">
        <v>84</v>
      </c>
      <c r="AN54" s="55">
        <v>17.125</v>
      </c>
      <c r="AO54" s="55">
        <v>8562.5</v>
      </c>
    </row>
    <row r="55" spans="1:41" ht="15" customHeight="1" x14ac:dyDescent="0.25">
      <c r="A55" s="48">
        <v>4</v>
      </c>
      <c r="B55" s="102" t="s">
        <v>49</v>
      </c>
      <c r="C55" s="50">
        <v>0</v>
      </c>
      <c r="D55" s="50"/>
      <c r="E55" s="50">
        <v>0</v>
      </c>
      <c r="F55" s="50"/>
      <c r="G55" s="50">
        <v>1.7999999999999999E-2</v>
      </c>
      <c r="H55" s="51"/>
      <c r="I55" s="52">
        <v>1.7999999999999999E-2</v>
      </c>
      <c r="J55" s="29">
        <v>127</v>
      </c>
      <c r="K55" s="34">
        <v>2.286</v>
      </c>
      <c r="L55" s="34">
        <v>2.052</v>
      </c>
      <c r="M55" s="55">
        <v>260.60399999999998</v>
      </c>
      <c r="N55" s="94">
        <v>10.26</v>
      </c>
      <c r="O55" s="40">
        <v>1303.02</v>
      </c>
      <c r="Q55" s="24" t="s">
        <v>44</v>
      </c>
      <c r="T55" s="48">
        <v>4</v>
      </c>
      <c r="U55" s="102" t="s">
        <v>49</v>
      </c>
      <c r="V55" s="50">
        <v>0</v>
      </c>
      <c r="W55" s="50"/>
      <c r="X55" s="50">
        <v>0</v>
      </c>
      <c r="Y55" s="50"/>
      <c r="Z55" s="50">
        <v>1.7999999999999999E-2</v>
      </c>
      <c r="AA55" s="51"/>
      <c r="AB55" s="52">
        <v>1.7999999999999999E-2</v>
      </c>
      <c r="AC55" s="29">
        <v>127</v>
      </c>
      <c r="AD55" s="34">
        <v>2.286</v>
      </c>
      <c r="AE55" s="34">
        <v>0.41399999999999998</v>
      </c>
      <c r="AF55" s="55">
        <v>52.578000000000003</v>
      </c>
      <c r="AG55" s="94">
        <v>2.0699999999999998</v>
      </c>
      <c r="AH55" s="40">
        <v>262.89</v>
      </c>
      <c r="AJ55" s="48">
        <v>4</v>
      </c>
      <c r="AK55" s="102" t="s">
        <v>49</v>
      </c>
      <c r="AL55" s="29">
        <v>127</v>
      </c>
      <c r="AM55" s="34" t="s">
        <v>84</v>
      </c>
      <c r="AN55" s="55">
        <v>12.33</v>
      </c>
      <c r="AO55" s="55">
        <v>1565.9099999999999</v>
      </c>
    </row>
    <row r="56" spans="1:41" ht="15" customHeight="1" x14ac:dyDescent="0.25">
      <c r="A56" s="48">
        <v>5</v>
      </c>
      <c r="B56" s="102" t="s">
        <v>50</v>
      </c>
      <c r="C56" s="50">
        <v>0</v>
      </c>
      <c r="D56" s="50"/>
      <c r="E56" s="50">
        <v>0</v>
      </c>
      <c r="F56" s="50"/>
      <c r="G56" s="50">
        <v>0.02</v>
      </c>
      <c r="H56" s="51"/>
      <c r="I56" s="52">
        <v>0.02</v>
      </c>
      <c r="J56" s="29">
        <v>56</v>
      </c>
      <c r="K56" s="34">
        <v>1.1200000000000001</v>
      </c>
      <c r="L56" s="34">
        <v>2.2800000000000002</v>
      </c>
      <c r="M56" s="55">
        <v>127.68</v>
      </c>
      <c r="N56" s="94">
        <v>11.400000000000002</v>
      </c>
      <c r="O56" s="40">
        <v>638.40000000000009</v>
      </c>
      <c r="Q56" s="24" t="s">
        <v>45</v>
      </c>
      <c r="T56" s="48">
        <v>5</v>
      </c>
      <c r="U56" s="102" t="s">
        <v>50</v>
      </c>
      <c r="V56" s="50">
        <v>0</v>
      </c>
      <c r="W56" s="50"/>
      <c r="X56" s="50">
        <v>0</v>
      </c>
      <c r="Y56" s="50"/>
      <c r="Z56" s="50">
        <v>0.02</v>
      </c>
      <c r="AA56" s="51"/>
      <c r="AB56" s="52">
        <v>0.02</v>
      </c>
      <c r="AC56" s="29">
        <v>56</v>
      </c>
      <c r="AD56" s="34">
        <v>1.1200000000000001</v>
      </c>
      <c r="AE56" s="34">
        <v>0.46</v>
      </c>
      <c r="AF56" s="55">
        <v>25.76</v>
      </c>
      <c r="AG56" s="94">
        <v>2.3000000000000003</v>
      </c>
      <c r="AH56" s="40">
        <v>128.80000000000001</v>
      </c>
      <c r="AJ56" s="48">
        <v>5</v>
      </c>
      <c r="AK56" s="102" t="s">
        <v>50</v>
      </c>
      <c r="AL56" s="29">
        <v>56</v>
      </c>
      <c r="AM56" s="34" t="s">
        <v>84</v>
      </c>
      <c r="AN56" s="55">
        <v>13.700000000000003</v>
      </c>
      <c r="AO56" s="55">
        <v>767.2</v>
      </c>
    </row>
    <row r="57" spans="1:41" ht="15" customHeight="1" x14ac:dyDescent="0.25">
      <c r="A57" s="48">
        <v>6</v>
      </c>
      <c r="B57" s="102" t="s">
        <v>72</v>
      </c>
      <c r="C57" s="50">
        <v>0</v>
      </c>
      <c r="D57" s="50"/>
      <c r="E57" s="50">
        <v>0</v>
      </c>
      <c r="F57" s="50"/>
      <c r="G57" s="50">
        <v>0.06</v>
      </c>
      <c r="H57" s="51"/>
      <c r="I57" s="52">
        <v>0.06</v>
      </c>
      <c r="J57" s="29">
        <v>50</v>
      </c>
      <c r="K57" s="34">
        <v>3</v>
      </c>
      <c r="L57" s="34">
        <v>6.84</v>
      </c>
      <c r="M57" s="55">
        <v>342</v>
      </c>
      <c r="N57" s="94">
        <v>34.200000000000003</v>
      </c>
      <c r="O57" s="40">
        <v>1710</v>
      </c>
      <c r="Q57" s="24" t="s">
        <v>46</v>
      </c>
      <c r="T57" s="48">
        <v>6</v>
      </c>
      <c r="U57" s="102" t="s">
        <v>72</v>
      </c>
      <c r="V57" s="50">
        <v>0</v>
      </c>
      <c r="W57" s="50"/>
      <c r="X57" s="50">
        <v>0</v>
      </c>
      <c r="Y57" s="50"/>
      <c r="Z57" s="50">
        <v>0.06</v>
      </c>
      <c r="AA57" s="51"/>
      <c r="AB57" s="52">
        <v>0.06</v>
      </c>
      <c r="AC57" s="29">
        <v>50</v>
      </c>
      <c r="AD57" s="34">
        <v>3</v>
      </c>
      <c r="AE57" s="34">
        <v>1.38</v>
      </c>
      <c r="AF57" s="55">
        <v>69</v>
      </c>
      <c r="AG57" s="94">
        <v>6.8999999999999995</v>
      </c>
      <c r="AH57" s="40">
        <v>345</v>
      </c>
      <c r="AJ57" s="48">
        <v>6</v>
      </c>
      <c r="AK57" s="102" t="s">
        <v>72</v>
      </c>
      <c r="AL57" s="29">
        <v>50</v>
      </c>
      <c r="AM57" s="34" t="s">
        <v>84</v>
      </c>
      <c r="AN57" s="55">
        <v>41.1</v>
      </c>
      <c r="AO57" s="55">
        <v>2055</v>
      </c>
    </row>
    <row r="58" spans="1:41" ht="15" customHeight="1" x14ac:dyDescent="0.25">
      <c r="A58" s="48">
        <v>7</v>
      </c>
      <c r="B58" s="102" t="s">
        <v>53</v>
      </c>
      <c r="C58" s="50">
        <v>0</v>
      </c>
      <c r="D58" s="50"/>
      <c r="E58" s="50">
        <v>0</v>
      </c>
      <c r="F58" s="50"/>
      <c r="G58" s="50">
        <v>8.5000000000000006E-2</v>
      </c>
      <c r="H58" s="51"/>
      <c r="I58" s="52">
        <v>8.5000000000000006E-2</v>
      </c>
      <c r="J58" s="29">
        <v>36</v>
      </c>
      <c r="K58" s="34">
        <v>3.06</v>
      </c>
      <c r="L58" s="34">
        <v>9.6900000000000013</v>
      </c>
      <c r="M58" s="55">
        <v>348.84000000000003</v>
      </c>
      <c r="N58" s="94">
        <v>48.45</v>
      </c>
      <c r="O58" s="40">
        <v>1744.2000000000003</v>
      </c>
      <c r="T58" s="48">
        <v>7</v>
      </c>
      <c r="U58" s="102" t="s">
        <v>53</v>
      </c>
      <c r="V58" s="50">
        <v>0</v>
      </c>
      <c r="W58" s="50"/>
      <c r="X58" s="50">
        <v>0</v>
      </c>
      <c r="Y58" s="50"/>
      <c r="Z58" s="50">
        <v>8.5000000000000006E-2</v>
      </c>
      <c r="AA58" s="51"/>
      <c r="AB58" s="52">
        <v>8.5000000000000006E-2</v>
      </c>
      <c r="AC58" s="29">
        <v>36</v>
      </c>
      <c r="AD58" s="34">
        <v>3.06</v>
      </c>
      <c r="AE58" s="34">
        <v>1.9550000000000001</v>
      </c>
      <c r="AF58" s="55">
        <v>70.38</v>
      </c>
      <c r="AG58" s="94">
        <v>9.7750000000000004</v>
      </c>
      <c r="AH58" s="40">
        <v>351.9</v>
      </c>
      <c r="AJ58" s="48">
        <v>7</v>
      </c>
      <c r="AK58" s="102" t="s">
        <v>53</v>
      </c>
      <c r="AL58" s="29">
        <v>36</v>
      </c>
      <c r="AM58" s="34" t="s">
        <v>84</v>
      </c>
      <c r="AN58" s="55">
        <v>58.225000000000001</v>
      </c>
      <c r="AO58" s="55">
        <v>2096.1000000000004</v>
      </c>
    </row>
    <row r="59" spans="1:41" ht="15" customHeight="1" x14ac:dyDescent="0.25">
      <c r="A59" s="48">
        <v>8</v>
      </c>
      <c r="B59" s="102" t="s">
        <v>74</v>
      </c>
      <c r="C59" s="50">
        <v>0</v>
      </c>
      <c r="D59" s="50"/>
      <c r="E59" s="50">
        <v>0</v>
      </c>
      <c r="F59" s="50"/>
      <c r="G59" s="50">
        <v>4.5999999999999999E-2</v>
      </c>
      <c r="H59" s="51"/>
      <c r="I59" s="52">
        <v>4.5999999999999999E-2</v>
      </c>
      <c r="J59" s="29">
        <v>25</v>
      </c>
      <c r="K59" s="34">
        <v>1.1499999999999999</v>
      </c>
      <c r="L59" s="34">
        <v>5.2439999999999998</v>
      </c>
      <c r="M59" s="55">
        <v>131.1</v>
      </c>
      <c r="N59" s="94">
        <v>26.22</v>
      </c>
      <c r="O59" s="40">
        <v>655.5</v>
      </c>
      <c r="T59" s="48">
        <v>8</v>
      </c>
      <c r="U59" s="102" t="s">
        <v>74</v>
      </c>
      <c r="V59" s="50">
        <v>0</v>
      </c>
      <c r="W59" s="50"/>
      <c r="X59" s="50">
        <v>0</v>
      </c>
      <c r="Y59" s="50"/>
      <c r="Z59" s="50">
        <v>4.5999999999999999E-2</v>
      </c>
      <c r="AA59" s="51"/>
      <c r="AB59" s="52">
        <v>4.5999999999999999E-2</v>
      </c>
      <c r="AC59" s="29">
        <v>25</v>
      </c>
      <c r="AD59" s="34">
        <v>1.1499999999999999</v>
      </c>
      <c r="AE59" s="34">
        <v>1.0580000000000001</v>
      </c>
      <c r="AF59" s="55">
        <v>26.45</v>
      </c>
      <c r="AG59" s="94">
        <v>5.29</v>
      </c>
      <c r="AH59" s="40">
        <v>132.25</v>
      </c>
      <c r="AJ59" s="48">
        <v>8</v>
      </c>
      <c r="AK59" s="102" t="s">
        <v>74</v>
      </c>
      <c r="AL59" s="29">
        <v>25</v>
      </c>
      <c r="AM59" s="34" t="s">
        <v>84</v>
      </c>
      <c r="AN59" s="55">
        <v>31.509999999999998</v>
      </c>
      <c r="AO59" s="55">
        <v>787.75</v>
      </c>
    </row>
    <row r="60" spans="1:41" ht="15" customHeight="1" x14ac:dyDescent="0.25">
      <c r="A60" s="48">
        <v>9</v>
      </c>
      <c r="B60" s="102" t="s">
        <v>55</v>
      </c>
      <c r="C60" s="50">
        <v>0</v>
      </c>
      <c r="D60" s="50"/>
      <c r="E60" s="50">
        <v>0</v>
      </c>
      <c r="F60" s="50"/>
      <c r="G60" s="50">
        <v>2E-3</v>
      </c>
      <c r="H60" s="51"/>
      <c r="I60" s="52">
        <v>2E-3</v>
      </c>
      <c r="J60" s="29">
        <v>929</v>
      </c>
      <c r="K60" s="34">
        <v>1.8580000000000001</v>
      </c>
      <c r="L60" s="34">
        <v>0.22800000000000001</v>
      </c>
      <c r="M60" s="55">
        <v>211.81200000000001</v>
      </c>
      <c r="N60" s="94">
        <v>1.1400000000000001</v>
      </c>
      <c r="O60" s="40">
        <v>1059.06</v>
      </c>
      <c r="T60" s="48">
        <v>9</v>
      </c>
      <c r="U60" s="102" t="s">
        <v>55</v>
      </c>
      <c r="V60" s="50">
        <v>0</v>
      </c>
      <c r="W60" s="50"/>
      <c r="X60" s="50">
        <v>0</v>
      </c>
      <c r="Y60" s="50"/>
      <c r="Z60" s="50">
        <v>2E-3</v>
      </c>
      <c r="AA60" s="51"/>
      <c r="AB60" s="52">
        <v>2E-3</v>
      </c>
      <c r="AC60" s="29">
        <v>929</v>
      </c>
      <c r="AD60" s="34">
        <v>1.8580000000000001</v>
      </c>
      <c r="AE60" s="34">
        <v>4.5999999999999999E-2</v>
      </c>
      <c r="AF60" s="55">
        <v>42.734000000000002</v>
      </c>
      <c r="AG60" s="94">
        <v>0.22999999999999998</v>
      </c>
      <c r="AH60" s="40">
        <v>213.67000000000002</v>
      </c>
      <c r="AJ60" s="48">
        <v>9</v>
      </c>
      <c r="AK60" s="102" t="s">
        <v>55</v>
      </c>
      <c r="AL60" s="29">
        <v>929</v>
      </c>
      <c r="AM60" s="34" t="s">
        <v>84</v>
      </c>
      <c r="AN60" s="55">
        <v>1.37</v>
      </c>
      <c r="AO60" s="55">
        <v>1272.73</v>
      </c>
    </row>
    <row r="61" spans="1:41" ht="15" customHeight="1" x14ac:dyDescent="0.25">
      <c r="A61" s="48">
        <v>10</v>
      </c>
      <c r="B61" s="102" t="s">
        <v>56</v>
      </c>
      <c r="C61" s="50">
        <v>0</v>
      </c>
      <c r="D61" s="50"/>
      <c r="E61" s="50">
        <v>0</v>
      </c>
      <c r="F61" s="50"/>
      <c r="G61" s="50">
        <v>4.7999999999999996E-3</v>
      </c>
      <c r="H61" s="51"/>
      <c r="I61" s="52">
        <v>4.7999999999999996E-3</v>
      </c>
      <c r="J61" s="29">
        <v>18</v>
      </c>
      <c r="K61" s="34">
        <v>8.6399999999999991E-2</v>
      </c>
      <c r="L61" s="34">
        <v>0.54719999999999991</v>
      </c>
      <c r="M61" s="55">
        <v>9.8495999999999988</v>
      </c>
      <c r="N61" s="94">
        <v>2.7359999999999998</v>
      </c>
      <c r="O61" s="40">
        <v>49.24799999999999</v>
      </c>
      <c r="T61" s="48">
        <v>10</v>
      </c>
      <c r="U61" s="102" t="s">
        <v>56</v>
      </c>
      <c r="V61" s="50">
        <v>0</v>
      </c>
      <c r="W61" s="50"/>
      <c r="X61" s="50">
        <v>0</v>
      </c>
      <c r="Y61" s="50"/>
      <c r="Z61" s="50">
        <v>4.7999999999999996E-3</v>
      </c>
      <c r="AA61" s="51"/>
      <c r="AB61" s="52">
        <v>4.7999999999999996E-3</v>
      </c>
      <c r="AC61" s="29">
        <v>18</v>
      </c>
      <c r="AD61" s="34">
        <v>8.6399999999999991E-2</v>
      </c>
      <c r="AE61" s="34">
        <v>0.11039999999999998</v>
      </c>
      <c r="AF61" s="55">
        <v>1.9871999999999999</v>
      </c>
      <c r="AG61" s="94">
        <v>0.55199999999999994</v>
      </c>
      <c r="AH61" s="40">
        <v>9.9359999999999999</v>
      </c>
      <c r="AJ61" s="48">
        <v>10</v>
      </c>
      <c r="AK61" s="102" t="s">
        <v>56</v>
      </c>
      <c r="AL61" s="29">
        <v>18</v>
      </c>
      <c r="AM61" s="34" t="s">
        <v>84</v>
      </c>
      <c r="AN61" s="55">
        <v>3.2879999999999998</v>
      </c>
      <c r="AO61" s="55">
        <v>59.18399999999999</v>
      </c>
    </row>
    <row r="62" spans="1:41" ht="15" customHeight="1" x14ac:dyDescent="0.25">
      <c r="A62" s="48">
        <v>11</v>
      </c>
      <c r="B62" s="102" t="s">
        <v>57</v>
      </c>
      <c r="C62" s="53">
        <v>0</v>
      </c>
      <c r="D62" s="50"/>
      <c r="E62" s="50">
        <v>0</v>
      </c>
      <c r="F62" s="50"/>
      <c r="G62" s="50">
        <v>3.0000000000000001E-3</v>
      </c>
      <c r="H62" s="51"/>
      <c r="I62" s="52">
        <v>3.0000000000000001E-3</v>
      </c>
      <c r="J62" s="29">
        <v>110</v>
      </c>
      <c r="K62" s="34">
        <v>0.33</v>
      </c>
      <c r="L62" s="34">
        <v>0.34200000000000003</v>
      </c>
      <c r="M62" s="55">
        <v>37.620000000000005</v>
      </c>
      <c r="N62" s="94">
        <v>1.7100000000000002</v>
      </c>
      <c r="O62" s="40">
        <v>188.10000000000002</v>
      </c>
      <c r="T62" s="48">
        <v>11</v>
      </c>
      <c r="U62" s="102" t="s">
        <v>57</v>
      </c>
      <c r="V62" s="53">
        <v>0</v>
      </c>
      <c r="W62" s="50"/>
      <c r="X62" s="50">
        <v>0</v>
      </c>
      <c r="Y62" s="50"/>
      <c r="Z62" s="50">
        <v>3.0000000000000001E-3</v>
      </c>
      <c r="AA62" s="51"/>
      <c r="AB62" s="52">
        <v>3.0000000000000001E-3</v>
      </c>
      <c r="AC62" s="29">
        <v>110</v>
      </c>
      <c r="AD62" s="34">
        <v>0.33</v>
      </c>
      <c r="AE62" s="34">
        <v>6.9000000000000006E-2</v>
      </c>
      <c r="AF62" s="55">
        <v>7.5900000000000007</v>
      </c>
      <c r="AG62" s="94">
        <v>0.34500000000000003</v>
      </c>
      <c r="AH62" s="40">
        <v>37.950000000000003</v>
      </c>
      <c r="AJ62" s="48">
        <v>11</v>
      </c>
      <c r="AK62" s="102" t="s">
        <v>57</v>
      </c>
      <c r="AL62" s="29">
        <v>110</v>
      </c>
      <c r="AM62" s="34" t="s">
        <v>84</v>
      </c>
      <c r="AN62" s="55">
        <v>2.0550000000000002</v>
      </c>
      <c r="AO62" s="55">
        <v>226.05</v>
      </c>
    </row>
    <row r="63" spans="1:41" ht="15" customHeight="1" x14ac:dyDescent="0.25">
      <c r="A63" s="48">
        <v>12</v>
      </c>
      <c r="B63" s="102" t="s">
        <v>58</v>
      </c>
      <c r="C63" s="50">
        <v>0</v>
      </c>
      <c r="D63" s="50"/>
      <c r="E63" s="50">
        <v>0</v>
      </c>
      <c r="F63" s="50"/>
      <c r="G63" s="50">
        <v>0.02</v>
      </c>
      <c r="H63" s="51"/>
      <c r="I63" s="52">
        <v>0.02</v>
      </c>
      <c r="J63" s="29">
        <v>400</v>
      </c>
      <c r="K63" s="34">
        <v>8</v>
      </c>
      <c r="L63" s="34">
        <v>2.2800000000000002</v>
      </c>
      <c r="M63" s="55">
        <v>912</v>
      </c>
      <c r="N63" s="94">
        <v>11.400000000000002</v>
      </c>
      <c r="O63" s="40">
        <v>4560</v>
      </c>
      <c r="T63" s="48">
        <v>12</v>
      </c>
      <c r="U63" s="102" t="s">
        <v>58</v>
      </c>
      <c r="V63" s="50">
        <v>0</v>
      </c>
      <c r="W63" s="50"/>
      <c r="X63" s="50">
        <v>0</v>
      </c>
      <c r="Y63" s="50"/>
      <c r="Z63" s="50">
        <v>0.02</v>
      </c>
      <c r="AA63" s="51"/>
      <c r="AB63" s="52">
        <v>0.02</v>
      </c>
      <c r="AC63" s="29">
        <v>400</v>
      </c>
      <c r="AD63" s="34">
        <v>8</v>
      </c>
      <c r="AE63" s="34">
        <v>0.46</v>
      </c>
      <c r="AF63" s="55">
        <v>184</v>
      </c>
      <c r="AG63" s="94">
        <v>2.3000000000000003</v>
      </c>
      <c r="AH63" s="40">
        <v>920</v>
      </c>
      <c r="AJ63" s="48">
        <v>12</v>
      </c>
      <c r="AK63" s="102" t="s">
        <v>58</v>
      </c>
      <c r="AL63" s="29">
        <v>400</v>
      </c>
      <c r="AM63" s="34" t="s">
        <v>84</v>
      </c>
      <c r="AN63" s="55">
        <v>13.700000000000003</v>
      </c>
      <c r="AO63" s="55">
        <v>5480</v>
      </c>
    </row>
    <row r="64" spans="1:41" ht="15" customHeight="1" thickBot="1" x14ac:dyDescent="0.3">
      <c r="A64" s="48">
        <v>13</v>
      </c>
      <c r="B64" s="102" t="s">
        <v>26</v>
      </c>
      <c r="C64" s="50">
        <v>0</v>
      </c>
      <c r="D64" s="50"/>
      <c r="E64" s="50">
        <v>0</v>
      </c>
      <c r="F64" s="50"/>
      <c r="G64" s="50">
        <v>0.1</v>
      </c>
      <c r="H64" s="51"/>
      <c r="I64" s="52">
        <v>0.1</v>
      </c>
      <c r="J64" s="29">
        <v>80</v>
      </c>
      <c r="K64" s="34">
        <v>8</v>
      </c>
      <c r="L64" s="34">
        <v>11.4</v>
      </c>
      <c r="M64" s="55">
        <v>912</v>
      </c>
      <c r="N64" s="94">
        <v>57</v>
      </c>
      <c r="O64" s="40">
        <v>4560</v>
      </c>
      <c r="T64" s="48">
        <v>13</v>
      </c>
      <c r="U64" s="102" t="s">
        <v>26</v>
      </c>
      <c r="V64" s="50">
        <v>0</v>
      </c>
      <c r="W64" s="50"/>
      <c r="X64" s="50">
        <v>0</v>
      </c>
      <c r="Y64" s="50"/>
      <c r="Z64" s="50">
        <v>0.1</v>
      </c>
      <c r="AA64" s="51"/>
      <c r="AB64" s="52">
        <v>0.1</v>
      </c>
      <c r="AC64" s="29">
        <v>80</v>
      </c>
      <c r="AD64" s="34">
        <v>8</v>
      </c>
      <c r="AE64" s="34">
        <v>2.3000000000000003</v>
      </c>
      <c r="AF64" s="55">
        <v>184</v>
      </c>
      <c r="AG64" s="94">
        <v>11.500000000000002</v>
      </c>
      <c r="AH64" s="40">
        <v>920</v>
      </c>
      <c r="AJ64" s="56">
        <v>13</v>
      </c>
      <c r="AK64" s="103" t="s">
        <v>26</v>
      </c>
      <c r="AL64" s="61">
        <v>80</v>
      </c>
      <c r="AM64" s="62" t="s">
        <v>84</v>
      </c>
      <c r="AN64" s="55">
        <v>68.5</v>
      </c>
      <c r="AO64" s="55">
        <v>5480</v>
      </c>
    </row>
    <row r="65" spans="1:41" ht="15.75" thickBot="1" x14ac:dyDescent="0.3">
      <c r="A65" s="188" t="s">
        <v>65</v>
      </c>
      <c r="B65" s="189"/>
      <c r="C65" s="189"/>
      <c r="D65" s="189"/>
      <c r="E65" s="189"/>
      <c r="F65" s="189"/>
      <c r="G65" s="189"/>
      <c r="H65" s="189"/>
      <c r="I65" s="189"/>
      <c r="J65" s="190"/>
      <c r="K65" s="65">
        <v>62.490399999999994</v>
      </c>
      <c r="L65" s="65"/>
      <c r="M65" s="66">
        <v>7123.9056</v>
      </c>
      <c r="N65" s="95"/>
      <c r="O65" s="67">
        <v>35619.528000000006</v>
      </c>
      <c r="T65" s="188" t="s">
        <v>65</v>
      </c>
      <c r="U65" s="189"/>
      <c r="V65" s="189"/>
      <c r="W65" s="189"/>
      <c r="X65" s="189"/>
      <c r="Y65" s="189"/>
      <c r="Z65" s="189"/>
      <c r="AA65" s="189"/>
      <c r="AB65" s="189"/>
      <c r="AC65" s="190"/>
      <c r="AD65" s="65">
        <v>62.490399999999994</v>
      </c>
      <c r="AE65" s="65"/>
      <c r="AF65" s="66">
        <v>1437.2791999999999</v>
      </c>
      <c r="AG65" s="95"/>
      <c r="AH65" s="67">
        <v>7186.3959999999997</v>
      </c>
      <c r="AJ65" s="188" t="s">
        <v>65</v>
      </c>
      <c r="AK65" s="189"/>
      <c r="AL65" s="190"/>
      <c r="AM65" s="96"/>
      <c r="AN65" s="66">
        <v>379.35300000000001</v>
      </c>
      <c r="AO65" s="67">
        <v>42805.923999999999</v>
      </c>
    </row>
    <row r="66" spans="1:41" ht="15" customHeight="1" x14ac:dyDescent="0.25">
      <c r="A66" s="194" t="s">
        <v>59</v>
      </c>
      <c r="B66" s="196" t="s">
        <v>47</v>
      </c>
      <c r="C66" s="199" t="s">
        <v>60</v>
      </c>
      <c r="D66" s="199"/>
      <c r="E66" s="199" t="s">
        <v>62</v>
      </c>
      <c r="F66" s="199"/>
      <c r="G66" s="199" t="s">
        <v>40</v>
      </c>
      <c r="H66" s="200"/>
      <c r="I66" s="191" t="s">
        <v>67</v>
      </c>
      <c r="J66" s="201" t="s">
        <v>66</v>
      </c>
      <c r="K66" s="191" t="s">
        <v>63</v>
      </c>
      <c r="L66" s="191" t="s">
        <v>86</v>
      </c>
      <c r="M66" s="180" t="s">
        <v>63</v>
      </c>
      <c r="N66" s="191" t="s">
        <v>87</v>
      </c>
      <c r="O66" s="183" t="s">
        <v>64</v>
      </c>
      <c r="T66" s="194" t="s">
        <v>59</v>
      </c>
      <c r="U66" s="196" t="s">
        <v>47</v>
      </c>
      <c r="V66" s="199" t="s">
        <v>60</v>
      </c>
      <c r="W66" s="199"/>
      <c r="X66" s="199" t="s">
        <v>62</v>
      </c>
      <c r="Y66" s="199"/>
      <c r="Z66" s="199" t="s">
        <v>40</v>
      </c>
      <c r="AA66" s="200"/>
      <c r="AB66" s="191" t="s">
        <v>67</v>
      </c>
      <c r="AC66" s="201" t="s">
        <v>66</v>
      </c>
      <c r="AD66" s="191" t="s">
        <v>63</v>
      </c>
      <c r="AE66" s="191" t="s">
        <v>86</v>
      </c>
      <c r="AF66" s="180" t="s">
        <v>63</v>
      </c>
      <c r="AG66" s="191" t="s">
        <v>87</v>
      </c>
      <c r="AH66" s="183" t="s">
        <v>64</v>
      </c>
      <c r="AJ66" s="194" t="s">
        <v>59</v>
      </c>
      <c r="AK66" s="196" t="s">
        <v>47</v>
      </c>
      <c r="AL66" s="201" t="s">
        <v>66</v>
      </c>
      <c r="AM66" s="191" t="s">
        <v>83</v>
      </c>
      <c r="AN66" s="180" t="s">
        <v>85</v>
      </c>
      <c r="AO66" s="183" t="s">
        <v>63</v>
      </c>
    </row>
    <row r="67" spans="1:41" x14ac:dyDescent="0.25">
      <c r="A67" s="195"/>
      <c r="B67" s="197"/>
      <c r="C67" s="186" t="s">
        <v>68</v>
      </c>
      <c r="D67" s="186" t="s">
        <v>61</v>
      </c>
      <c r="E67" s="186" t="s">
        <v>68</v>
      </c>
      <c r="F67" s="186" t="s">
        <v>61</v>
      </c>
      <c r="G67" s="186" t="s">
        <v>68</v>
      </c>
      <c r="H67" s="204" t="s">
        <v>61</v>
      </c>
      <c r="I67" s="192"/>
      <c r="J67" s="202"/>
      <c r="K67" s="192"/>
      <c r="L67" s="192"/>
      <c r="M67" s="181"/>
      <c r="N67" s="192"/>
      <c r="O67" s="184"/>
      <c r="T67" s="195"/>
      <c r="U67" s="197"/>
      <c r="V67" s="186" t="s">
        <v>68</v>
      </c>
      <c r="W67" s="186" t="s">
        <v>61</v>
      </c>
      <c r="X67" s="186" t="s">
        <v>68</v>
      </c>
      <c r="Y67" s="186" t="s">
        <v>61</v>
      </c>
      <c r="Z67" s="186" t="s">
        <v>68</v>
      </c>
      <c r="AA67" s="204" t="s">
        <v>61</v>
      </c>
      <c r="AB67" s="192"/>
      <c r="AC67" s="202"/>
      <c r="AD67" s="192"/>
      <c r="AE67" s="192"/>
      <c r="AF67" s="181"/>
      <c r="AG67" s="192"/>
      <c r="AH67" s="184"/>
      <c r="AJ67" s="195"/>
      <c r="AK67" s="197"/>
      <c r="AL67" s="202"/>
      <c r="AM67" s="192"/>
      <c r="AN67" s="181"/>
      <c r="AO67" s="184"/>
    </row>
    <row r="68" spans="1:41" ht="15.75" thickBot="1" x14ac:dyDescent="0.3">
      <c r="A68" s="195"/>
      <c r="B68" s="198"/>
      <c r="C68" s="187"/>
      <c r="D68" s="187"/>
      <c r="E68" s="187"/>
      <c r="F68" s="187"/>
      <c r="G68" s="187"/>
      <c r="H68" s="205"/>
      <c r="I68" s="193"/>
      <c r="J68" s="203"/>
      <c r="K68" s="193"/>
      <c r="L68" s="193"/>
      <c r="M68" s="182"/>
      <c r="N68" s="193"/>
      <c r="O68" s="185"/>
      <c r="Q68" s="69" t="s">
        <v>40</v>
      </c>
      <c r="T68" s="195"/>
      <c r="U68" s="198"/>
      <c r="V68" s="187"/>
      <c r="W68" s="187"/>
      <c r="X68" s="187"/>
      <c r="Y68" s="187"/>
      <c r="Z68" s="187"/>
      <c r="AA68" s="205"/>
      <c r="AB68" s="193"/>
      <c r="AC68" s="203"/>
      <c r="AD68" s="193"/>
      <c r="AE68" s="193"/>
      <c r="AF68" s="182"/>
      <c r="AG68" s="193"/>
      <c r="AH68" s="185"/>
      <c r="AJ68" s="195"/>
      <c r="AK68" s="198"/>
      <c r="AL68" s="203"/>
      <c r="AM68" s="193"/>
      <c r="AN68" s="182"/>
      <c r="AO68" s="185"/>
    </row>
    <row r="69" spans="1:41" ht="15" customHeight="1" x14ac:dyDescent="0.25">
      <c r="A69" s="43">
        <v>1</v>
      </c>
      <c r="B69" s="102" t="s">
        <v>23</v>
      </c>
      <c r="C69" s="45">
        <v>0</v>
      </c>
      <c r="D69" s="45"/>
      <c r="E69" s="45">
        <v>0</v>
      </c>
      <c r="F69" s="45"/>
      <c r="G69" s="45">
        <v>0.15</v>
      </c>
      <c r="H69" s="46"/>
      <c r="I69" s="47">
        <v>0.15</v>
      </c>
      <c r="J69" s="30">
        <v>36</v>
      </c>
      <c r="K69" s="33">
        <v>5.3999999999999995</v>
      </c>
      <c r="L69" s="33">
        <v>17.099999999999998</v>
      </c>
      <c r="M69" s="54">
        <v>615.59999999999991</v>
      </c>
      <c r="N69" s="93">
        <v>85.499999999999986</v>
      </c>
      <c r="O69" s="39">
        <v>3077.9999999999995</v>
      </c>
      <c r="Q69" s="68" t="s">
        <v>34</v>
      </c>
      <c r="T69" s="43">
        <v>1</v>
      </c>
      <c r="U69" s="102" t="s">
        <v>23</v>
      </c>
      <c r="V69" s="45">
        <v>0</v>
      </c>
      <c r="W69" s="45"/>
      <c r="X69" s="45">
        <v>0</v>
      </c>
      <c r="Y69" s="45"/>
      <c r="Z69" s="45">
        <v>0.15</v>
      </c>
      <c r="AA69" s="46"/>
      <c r="AB69" s="47">
        <v>0.15</v>
      </c>
      <c r="AC69" s="30">
        <v>36</v>
      </c>
      <c r="AD69" s="33">
        <v>5.3999999999999995</v>
      </c>
      <c r="AE69" s="33">
        <v>3.4499999999999997</v>
      </c>
      <c r="AF69" s="54">
        <v>124.19999999999999</v>
      </c>
      <c r="AG69" s="93">
        <v>17.25</v>
      </c>
      <c r="AH69" s="39">
        <v>621</v>
      </c>
      <c r="AJ69" s="43">
        <v>1</v>
      </c>
      <c r="AK69" s="102" t="s">
        <v>23</v>
      </c>
      <c r="AL69" s="30">
        <v>36</v>
      </c>
      <c r="AM69" s="33" t="s">
        <v>84</v>
      </c>
      <c r="AN69" s="54">
        <v>102.74999999999999</v>
      </c>
      <c r="AO69" s="54">
        <v>3698.9999999999995</v>
      </c>
    </row>
    <row r="70" spans="1:41" ht="15" customHeight="1" x14ac:dyDescent="0.25">
      <c r="A70" s="48">
        <v>2</v>
      </c>
      <c r="B70" s="102" t="s">
        <v>22</v>
      </c>
      <c r="C70" s="50">
        <v>0</v>
      </c>
      <c r="D70" s="50"/>
      <c r="E70" s="50">
        <v>0</v>
      </c>
      <c r="F70" s="50"/>
      <c r="G70" s="50">
        <v>0.05</v>
      </c>
      <c r="H70" s="51"/>
      <c r="I70" s="52">
        <v>0.05</v>
      </c>
      <c r="J70" s="29">
        <v>500</v>
      </c>
      <c r="K70" s="34">
        <v>25</v>
      </c>
      <c r="L70" s="34">
        <v>5.7</v>
      </c>
      <c r="M70" s="55">
        <v>2850</v>
      </c>
      <c r="N70" s="94">
        <v>28.5</v>
      </c>
      <c r="O70" s="40">
        <v>14250</v>
      </c>
      <c r="Q70" s="68" t="s">
        <v>70</v>
      </c>
      <c r="T70" s="48">
        <v>2</v>
      </c>
      <c r="U70" s="102" t="s">
        <v>22</v>
      </c>
      <c r="V70" s="50">
        <v>0</v>
      </c>
      <c r="W70" s="50"/>
      <c r="X70" s="50">
        <v>0</v>
      </c>
      <c r="Y70" s="50"/>
      <c r="Z70" s="50">
        <v>0.05</v>
      </c>
      <c r="AA70" s="51"/>
      <c r="AB70" s="52">
        <v>0.05</v>
      </c>
      <c r="AC70" s="29">
        <v>500</v>
      </c>
      <c r="AD70" s="34">
        <v>25</v>
      </c>
      <c r="AE70" s="34">
        <v>1.1500000000000001</v>
      </c>
      <c r="AF70" s="55">
        <v>575</v>
      </c>
      <c r="AG70" s="94">
        <v>5.7500000000000009</v>
      </c>
      <c r="AH70" s="40">
        <v>2875</v>
      </c>
      <c r="AJ70" s="48">
        <v>2</v>
      </c>
      <c r="AK70" s="102" t="s">
        <v>22</v>
      </c>
      <c r="AL70" s="29">
        <v>500</v>
      </c>
      <c r="AM70" s="34" t="s">
        <v>84</v>
      </c>
      <c r="AN70" s="55">
        <v>34.25</v>
      </c>
      <c r="AO70" s="55">
        <v>17125</v>
      </c>
    </row>
    <row r="71" spans="1:41" ht="15" customHeight="1" x14ac:dyDescent="0.25">
      <c r="A71" s="48">
        <v>3</v>
      </c>
      <c r="B71" s="102" t="s">
        <v>49</v>
      </c>
      <c r="C71" s="50">
        <v>0</v>
      </c>
      <c r="D71" s="50"/>
      <c r="E71" s="50">
        <v>0</v>
      </c>
      <c r="F71" s="50"/>
      <c r="G71" s="50">
        <v>2.5000000000000001E-2</v>
      </c>
      <c r="H71" s="51"/>
      <c r="I71" s="52">
        <v>2.5000000000000001E-2</v>
      </c>
      <c r="J71" s="29">
        <v>127</v>
      </c>
      <c r="K71" s="34">
        <v>3.1750000000000003</v>
      </c>
      <c r="L71" s="34">
        <v>2.85</v>
      </c>
      <c r="M71" s="55">
        <v>361.95000000000005</v>
      </c>
      <c r="N71" s="94">
        <v>14.25</v>
      </c>
      <c r="O71" s="40">
        <v>1809.7500000000002</v>
      </c>
      <c r="Q71" s="24" t="s">
        <v>43</v>
      </c>
      <c r="T71" s="48">
        <v>3</v>
      </c>
      <c r="U71" s="102" t="s">
        <v>49</v>
      </c>
      <c r="V71" s="50">
        <v>0</v>
      </c>
      <c r="W71" s="50"/>
      <c r="X71" s="50">
        <v>0</v>
      </c>
      <c r="Y71" s="50"/>
      <c r="Z71" s="50">
        <v>2.5000000000000001E-2</v>
      </c>
      <c r="AA71" s="51"/>
      <c r="AB71" s="52">
        <v>2.5000000000000001E-2</v>
      </c>
      <c r="AC71" s="29">
        <v>127</v>
      </c>
      <c r="AD71" s="34">
        <v>3.1750000000000003</v>
      </c>
      <c r="AE71" s="34">
        <v>0.57500000000000007</v>
      </c>
      <c r="AF71" s="55">
        <v>73.025000000000006</v>
      </c>
      <c r="AG71" s="94">
        <v>2.8750000000000004</v>
      </c>
      <c r="AH71" s="40">
        <v>365.125</v>
      </c>
      <c r="AJ71" s="48">
        <v>3</v>
      </c>
      <c r="AK71" s="102" t="s">
        <v>49</v>
      </c>
      <c r="AL71" s="29">
        <v>127</v>
      </c>
      <c r="AM71" s="34" t="s">
        <v>84</v>
      </c>
      <c r="AN71" s="55">
        <v>17.125</v>
      </c>
      <c r="AO71" s="55">
        <v>2174.875</v>
      </c>
    </row>
    <row r="72" spans="1:41" ht="15" customHeight="1" x14ac:dyDescent="0.25">
      <c r="A72" s="48">
        <v>4</v>
      </c>
      <c r="B72" s="102" t="s">
        <v>50</v>
      </c>
      <c r="C72" s="50">
        <v>0</v>
      </c>
      <c r="D72" s="50"/>
      <c r="E72" s="50">
        <v>0</v>
      </c>
      <c r="F72" s="50"/>
      <c r="G72" s="50">
        <v>1.9E-2</v>
      </c>
      <c r="H72" s="51"/>
      <c r="I72" s="52">
        <v>1.9E-2</v>
      </c>
      <c r="J72" s="29">
        <v>56</v>
      </c>
      <c r="K72" s="34">
        <v>1.0640000000000001</v>
      </c>
      <c r="L72" s="34">
        <v>2.1659999999999999</v>
      </c>
      <c r="M72" s="55">
        <v>121.29600000000001</v>
      </c>
      <c r="N72" s="94">
        <v>10.83</v>
      </c>
      <c r="O72" s="40">
        <v>606.48</v>
      </c>
      <c r="Q72" s="24" t="s">
        <v>44</v>
      </c>
      <c r="T72" s="48">
        <v>4</v>
      </c>
      <c r="U72" s="102" t="s">
        <v>50</v>
      </c>
      <c r="V72" s="50">
        <v>0</v>
      </c>
      <c r="W72" s="50"/>
      <c r="X72" s="50">
        <v>0</v>
      </c>
      <c r="Y72" s="50"/>
      <c r="Z72" s="50">
        <v>1.9E-2</v>
      </c>
      <c r="AA72" s="51"/>
      <c r="AB72" s="52">
        <v>1.9E-2</v>
      </c>
      <c r="AC72" s="29">
        <v>56</v>
      </c>
      <c r="AD72" s="34">
        <v>1.0640000000000001</v>
      </c>
      <c r="AE72" s="34">
        <v>0.437</v>
      </c>
      <c r="AF72" s="55">
        <v>24.472000000000001</v>
      </c>
      <c r="AG72" s="94">
        <v>2.1850000000000001</v>
      </c>
      <c r="AH72" s="40">
        <v>122.36000000000001</v>
      </c>
      <c r="AJ72" s="48">
        <v>4</v>
      </c>
      <c r="AK72" s="102" t="s">
        <v>50</v>
      </c>
      <c r="AL72" s="29">
        <v>56</v>
      </c>
      <c r="AM72" s="34" t="s">
        <v>84</v>
      </c>
      <c r="AN72" s="55">
        <v>13.015000000000001</v>
      </c>
      <c r="AO72" s="55">
        <v>728.84</v>
      </c>
    </row>
    <row r="73" spans="1:41" ht="15" customHeight="1" x14ac:dyDescent="0.25">
      <c r="A73" s="48">
        <v>5</v>
      </c>
      <c r="B73" s="102" t="s">
        <v>52</v>
      </c>
      <c r="C73" s="50">
        <v>0</v>
      </c>
      <c r="D73" s="50"/>
      <c r="E73" s="50">
        <v>0</v>
      </c>
      <c r="F73" s="50"/>
      <c r="G73" s="50">
        <v>0.05</v>
      </c>
      <c r="H73" s="51"/>
      <c r="I73" s="52">
        <v>0.05</v>
      </c>
      <c r="J73" s="29">
        <v>33</v>
      </c>
      <c r="K73" s="34">
        <v>1.6500000000000001</v>
      </c>
      <c r="L73" s="34">
        <v>5.7</v>
      </c>
      <c r="M73" s="55">
        <v>188.10000000000002</v>
      </c>
      <c r="N73" s="94">
        <v>28.5</v>
      </c>
      <c r="O73" s="40">
        <v>940.50000000000011</v>
      </c>
      <c r="Q73" s="24" t="s">
        <v>45</v>
      </c>
      <c r="T73" s="48">
        <v>5</v>
      </c>
      <c r="U73" s="102" t="s">
        <v>52</v>
      </c>
      <c r="V73" s="50">
        <v>0</v>
      </c>
      <c r="W73" s="50"/>
      <c r="X73" s="50">
        <v>0</v>
      </c>
      <c r="Y73" s="50"/>
      <c r="Z73" s="50">
        <v>0.05</v>
      </c>
      <c r="AA73" s="51"/>
      <c r="AB73" s="52">
        <v>0.05</v>
      </c>
      <c r="AC73" s="29">
        <v>33</v>
      </c>
      <c r="AD73" s="34">
        <v>1.6500000000000001</v>
      </c>
      <c r="AE73" s="34">
        <v>1.1500000000000001</v>
      </c>
      <c r="AF73" s="55">
        <v>37.950000000000003</v>
      </c>
      <c r="AG73" s="94">
        <v>5.7500000000000009</v>
      </c>
      <c r="AH73" s="40">
        <v>189.75</v>
      </c>
      <c r="AJ73" s="48">
        <v>5</v>
      </c>
      <c r="AK73" s="102" t="s">
        <v>52</v>
      </c>
      <c r="AL73" s="29">
        <v>33</v>
      </c>
      <c r="AM73" s="34" t="s">
        <v>84</v>
      </c>
      <c r="AN73" s="55">
        <v>34.25</v>
      </c>
      <c r="AO73" s="55">
        <v>1130.25</v>
      </c>
    </row>
    <row r="74" spans="1:41" ht="15" customHeight="1" x14ac:dyDescent="0.25">
      <c r="A74" s="48">
        <v>6</v>
      </c>
      <c r="B74" s="102" t="s">
        <v>53</v>
      </c>
      <c r="C74" s="50">
        <v>0</v>
      </c>
      <c r="D74" s="50"/>
      <c r="E74" s="50">
        <v>0</v>
      </c>
      <c r="F74" s="50"/>
      <c r="G74" s="50">
        <v>8.5000000000000006E-2</v>
      </c>
      <c r="H74" s="51"/>
      <c r="I74" s="52">
        <v>8.5000000000000006E-2</v>
      </c>
      <c r="J74" s="29">
        <v>36</v>
      </c>
      <c r="K74" s="34">
        <v>3.06</v>
      </c>
      <c r="L74" s="34">
        <v>9.6900000000000013</v>
      </c>
      <c r="M74" s="55">
        <v>348.84000000000003</v>
      </c>
      <c r="N74" s="94">
        <v>48.45</v>
      </c>
      <c r="O74" s="40">
        <v>1744.2000000000003</v>
      </c>
      <c r="Q74" s="24" t="s">
        <v>46</v>
      </c>
      <c r="T74" s="48">
        <v>6</v>
      </c>
      <c r="U74" s="102" t="s">
        <v>53</v>
      </c>
      <c r="V74" s="50">
        <v>0</v>
      </c>
      <c r="W74" s="50"/>
      <c r="X74" s="50">
        <v>0</v>
      </c>
      <c r="Y74" s="50"/>
      <c r="Z74" s="50">
        <v>8.5000000000000006E-2</v>
      </c>
      <c r="AA74" s="51"/>
      <c r="AB74" s="52">
        <v>8.5000000000000006E-2</v>
      </c>
      <c r="AC74" s="29">
        <v>36</v>
      </c>
      <c r="AD74" s="34">
        <v>3.06</v>
      </c>
      <c r="AE74" s="34">
        <v>1.9550000000000001</v>
      </c>
      <c r="AF74" s="55">
        <v>70.38</v>
      </c>
      <c r="AG74" s="94">
        <v>9.7750000000000004</v>
      </c>
      <c r="AH74" s="40">
        <v>351.9</v>
      </c>
      <c r="AJ74" s="48">
        <v>6</v>
      </c>
      <c r="AK74" s="102" t="s">
        <v>53</v>
      </c>
      <c r="AL74" s="29">
        <v>36</v>
      </c>
      <c r="AM74" s="34" t="s">
        <v>84</v>
      </c>
      <c r="AN74" s="55">
        <v>58.225000000000001</v>
      </c>
      <c r="AO74" s="55">
        <v>2096.1000000000004</v>
      </c>
    </row>
    <row r="75" spans="1:41" ht="15" customHeight="1" x14ac:dyDescent="0.25">
      <c r="A75" s="48">
        <v>7</v>
      </c>
      <c r="B75" s="102" t="s">
        <v>54</v>
      </c>
      <c r="C75" s="50">
        <v>0</v>
      </c>
      <c r="D75" s="50"/>
      <c r="E75" s="50">
        <v>0</v>
      </c>
      <c r="F75" s="50"/>
      <c r="G75" s="50">
        <v>7.0000000000000007E-2</v>
      </c>
      <c r="H75" s="51"/>
      <c r="I75" s="52">
        <v>7.0000000000000007E-2</v>
      </c>
      <c r="J75" s="29">
        <v>25</v>
      </c>
      <c r="K75" s="34">
        <v>1.7500000000000002</v>
      </c>
      <c r="L75" s="34">
        <v>7.98</v>
      </c>
      <c r="M75" s="55">
        <v>199.50000000000003</v>
      </c>
      <c r="N75" s="94">
        <v>39.900000000000006</v>
      </c>
      <c r="O75" s="40">
        <v>997.50000000000011</v>
      </c>
      <c r="T75" s="48">
        <v>7</v>
      </c>
      <c r="U75" s="102" t="s">
        <v>54</v>
      </c>
      <c r="V75" s="50">
        <v>0</v>
      </c>
      <c r="W75" s="50"/>
      <c r="X75" s="50">
        <v>0</v>
      </c>
      <c r="Y75" s="50"/>
      <c r="Z75" s="50">
        <v>7.0000000000000007E-2</v>
      </c>
      <c r="AA75" s="51"/>
      <c r="AB75" s="52">
        <v>7.0000000000000007E-2</v>
      </c>
      <c r="AC75" s="29">
        <v>25</v>
      </c>
      <c r="AD75" s="34">
        <v>1.7500000000000002</v>
      </c>
      <c r="AE75" s="34">
        <v>1.61</v>
      </c>
      <c r="AF75" s="55">
        <v>40.250000000000007</v>
      </c>
      <c r="AG75" s="94">
        <v>8.0500000000000007</v>
      </c>
      <c r="AH75" s="40">
        <v>201.25000000000003</v>
      </c>
      <c r="AJ75" s="48">
        <v>7</v>
      </c>
      <c r="AK75" s="102" t="s">
        <v>54</v>
      </c>
      <c r="AL75" s="29">
        <v>25</v>
      </c>
      <c r="AM75" s="34" t="s">
        <v>84</v>
      </c>
      <c r="AN75" s="55">
        <v>47.95</v>
      </c>
      <c r="AO75" s="55">
        <v>1198.7500000000002</v>
      </c>
    </row>
    <row r="76" spans="1:41" ht="15" customHeight="1" x14ac:dyDescent="0.25">
      <c r="A76" s="48">
        <v>8</v>
      </c>
      <c r="B76" s="102" t="s">
        <v>75</v>
      </c>
      <c r="C76" s="50">
        <v>0</v>
      </c>
      <c r="D76" s="50"/>
      <c r="E76" s="50">
        <v>0</v>
      </c>
      <c r="F76" s="50"/>
      <c r="G76" s="50">
        <v>0.1</v>
      </c>
      <c r="H76" s="51"/>
      <c r="I76" s="52">
        <v>0.1</v>
      </c>
      <c r="J76" s="29">
        <v>38</v>
      </c>
      <c r="K76" s="34">
        <v>3.8000000000000003</v>
      </c>
      <c r="L76" s="34">
        <v>11.4</v>
      </c>
      <c r="M76" s="55">
        <v>433.20000000000005</v>
      </c>
      <c r="N76" s="94">
        <v>57</v>
      </c>
      <c r="O76" s="40">
        <v>2166</v>
      </c>
      <c r="T76" s="48">
        <v>8</v>
      </c>
      <c r="U76" s="102" t="s">
        <v>75</v>
      </c>
      <c r="V76" s="50">
        <v>0</v>
      </c>
      <c r="W76" s="50"/>
      <c r="X76" s="50">
        <v>0</v>
      </c>
      <c r="Y76" s="50"/>
      <c r="Z76" s="50">
        <v>0.1</v>
      </c>
      <c r="AA76" s="51"/>
      <c r="AB76" s="52">
        <v>0.1</v>
      </c>
      <c r="AC76" s="29">
        <v>38</v>
      </c>
      <c r="AD76" s="34">
        <v>3.8000000000000003</v>
      </c>
      <c r="AE76" s="34">
        <v>2.3000000000000003</v>
      </c>
      <c r="AF76" s="55">
        <v>87.4</v>
      </c>
      <c r="AG76" s="94">
        <v>11.500000000000002</v>
      </c>
      <c r="AH76" s="40">
        <v>437</v>
      </c>
      <c r="AJ76" s="48">
        <v>8</v>
      </c>
      <c r="AK76" s="102" t="s">
        <v>75</v>
      </c>
      <c r="AL76" s="29">
        <v>38</v>
      </c>
      <c r="AM76" s="34" t="s">
        <v>84</v>
      </c>
      <c r="AN76" s="55">
        <v>68.5</v>
      </c>
      <c r="AO76" s="55">
        <v>2603</v>
      </c>
    </row>
    <row r="77" spans="1:41" ht="15" customHeight="1" x14ac:dyDescent="0.25">
      <c r="A77" s="48">
        <v>9</v>
      </c>
      <c r="B77" s="102" t="s">
        <v>76</v>
      </c>
      <c r="C77" s="50">
        <v>0</v>
      </c>
      <c r="D77" s="50"/>
      <c r="E77" s="50">
        <v>0</v>
      </c>
      <c r="F77" s="50"/>
      <c r="G77" s="50">
        <v>8.5000000000000006E-2</v>
      </c>
      <c r="H77" s="51"/>
      <c r="I77" s="52">
        <v>8.5000000000000006E-2</v>
      </c>
      <c r="J77" s="29">
        <v>25</v>
      </c>
      <c r="K77" s="34">
        <v>2.125</v>
      </c>
      <c r="L77" s="34">
        <v>9.6900000000000013</v>
      </c>
      <c r="M77" s="55">
        <v>242.25</v>
      </c>
      <c r="N77" s="94">
        <v>48.45</v>
      </c>
      <c r="O77" s="40">
        <v>1211.25</v>
      </c>
      <c r="T77" s="48">
        <v>9</v>
      </c>
      <c r="U77" s="102" t="s">
        <v>76</v>
      </c>
      <c r="V77" s="50">
        <v>0</v>
      </c>
      <c r="W77" s="50"/>
      <c r="X77" s="50">
        <v>0</v>
      </c>
      <c r="Y77" s="50"/>
      <c r="Z77" s="50">
        <v>8.5000000000000006E-2</v>
      </c>
      <c r="AA77" s="51"/>
      <c r="AB77" s="52">
        <v>8.5000000000000006E-2</v>
      </c>
      <c r="AC77" s="29">
        <v>25</v>
      </c>
      <c r="AD77" s="34">
        <v>2.125</v>
      </c>
      <c r="AE77" s="34">
        <v>1.9550000000000001</v>
      </c>
      <c r="AF77" s="55">
        <v>48.875</v>
      </c>
      <c r="AG77" s="94">
        <v>9.7750000000000004</v>
      </c>
      <c r="AH77" s="40">
        <v>244.375</v>
      </c>
      <c r="AJ77" s="48">
        <v>9</v>
      </c>
      <c r="AK77" s="102" t="s">
        <v>76</v>
      </c>
      <c r="AL77" s="29">
        <v>25</v>
      </c>
      <c r="AM77" s="34" t="s">
        <v>84</v>
      </c>
      <c r="AN77" s="55">
        <v>58.225000000000001</v>
      </c>
      <c r="AO77" s="55">
        <v>1455.625</v>
      </c>
    </row>
    <row r="78" spans="1:41" ht="15" customHeight="1" x14ac:dyDescent="0.25">
      <c r="A78" s="48">
        <v>10</v>
      </c>
      <c r="B78" s="102" t="s">
        <v>55</v>
      </c>
      <c r="C78" s="50">
        <v>0</v>
      </c>
      <c r="D78" s="50"/>
      <c r="E78" s="50">
        <v>0</v>
      </c>
      <c r="F78" s="50"/>
      <c r="G78" s="50">
        <v>2E-3</v>
      </c>
      <c r="H78" s="51"/>
      <c r="I78" s="52">
        <v>2E-3</v>
      </c>
      <c r="J78" s="29">
        <v>929</v>
      </c>
      <c r="K78" s="34">
        <v>1.8580000000000001</v>
      </c>
      <c r="L78" s="34">
        <v>0.22800000000000001</v>
      </c>
      <c r="M78" s="55">
        <v>211.81200000000001</v>
      </c>
      <c r="N78" s="94">
        <v>1.1400000000000001</v>
      </c>
      <c r="O78" s="40">
        <v>1059.06</v>
      </c>
      <c r="T78" s="48">
        <v>10</v>
      </c>
      <c r="U78" s="102" t="s">
        <v>55</v>
      </c>
      <c r="V78" s="50">
        <v>0</v>
      </c>
      <c r="W78" s="50"/>
      <c r="X78" s="50">
        <v>0</v>
      </c>
      <c r="Y78" s="50"/>
      <c r="Z78" s="50">
        <v>2E-3</v>
      </c>
      <c r="AA78" s="51"/>
      <c r="AB78" s="52">
        <v>2E-3</v>
      </c>
      <c r="AC78" s="29">
        <v>929</v>
      </c>
      <c r="AD78" s="34">
        <v>1.8580000000000001</v>
      </c>
      <c r="AE78" s="34">
        <v>4.5999999999999999E-2</v>
      </c>
      <c r="AF78" s="55">
        <v>42.734000000000002</v>
      </c>
      <c r="AG78" s="94">
        <v>0.22999999999999998</v>
      </c>
      <c r="AH78" s="40">
        <v>213.67000000000002</v>
      </c>
      <c r="AJ78" s="48">
        <v>10</v>
      </c>
      <c r="AK78" s="102" t="s">
        <v>55</v>
      </c>
      <c r="AL78" s="29">
        <v>929</v>
      </c>
      <c r="AM78" s="34" t="s">
        <v>84</v>
      </c>
      <c r="AN78" s="55">
        <v>1.37</v>
      </c>
      <c r="AO78" s="55">
        <v>1272.73</v>
      </c>
    </row>
    <row r="79" spans="1:41" ht="15" customHeight="1" x14ac:dyDescent="0.25">
      <c r="A79" s="48">
        <v>11</v>
      </c>
      <c r="B79" s="102" t="s">
        <v>56</v>
      </c>
      <c r="C79" s="53">
        <v>0</v>
      </c>
      <c r="D79" s="50"/>
      <c r="E79" s="50">
        <v>0</v>
      </c>
      <c r="F79" s="50"/>
      <c r="G79" s="50">
        <v>3.3E-3</v>
      </c>
      <c r="H79" s="51"/>
      <c r="I79" s="52">
        <v>3.3E-3</v>
      </c>
      <c r="J79" s="29">
        <v>18</v>
      </c>
      <c r="K79" s="34">
        <v>5.9400000000000001E-2</v>
      </c>
      <c r="L79" s="34">
        <v>0.37619999999999998</v>
      </c>
      <c r="M79" s="55">
        <v>6.7716000000000003</v>
      </c>
      <c r="N79" s="94">
        <v>1.8809999999999998</v>
      </c>
      <c r="O79" s="40">
        <v>33.858000000000004</v>
      </c>
      <c r="T79" s="48">
        <v>11</v>
      </c>
      <c r="U79" s="102" t="s">
        <v>56</v>
      </c>
      <c r="V79" s="53">
        <v>0</v>
      </c>
      <c r="W79" s="50"/>
      <c r="X79" s="50">
        <v>0</v>
      </c>
      <c r="Y79" s="50"/>
      <c r="Z79" s="50">
        <v>3.3E-3</v>
      </c>
      <c r="AA79" s="51"/>
      <c r="AB79" s="52">
        <v>3.3E-3</v>
      </c>
      <c r="AC79" s="29">
        <v>18</v>
      </c>
      <c r="AD79" s="34">
        <v>5.9400000000000001E-2</v>
      </c>
      <c r="AE79" s="34">
        <v>7.5899999999999995E-2</v>
      </c>
      <c r="AF79" s="55">
        <v>1.3662000000000001</v>
      </c>
      <c r="AG79" s="94">
        <v>0.37949999999999995</v>
      </c>
      <c r="AH79" s="40">
        <v>6.8310000000000004</v>
      </c>
      <c r="AJ79" s="48">
        <v>11</v>
      </c>
      <c r="AK79" s="102" t="s">
        <v>56</v>
      </c>
      <c r="AL79" s="29">
        <v>18</v>
      </c>
      <c r="AM79" s="34" t="s">
        <v>84</v>
      </c>
      <c r="AN79" s="55">
        <v>2.2604999999999995</v>
      </c>
      <c r="AO79" s="55">
        <v>40.689000000000007</v>
      </c>
    </row>
    <row r="80" spans="1:41" ht="15" customHeight="1" x14ac:dyDescent="0.25">
      <c r="A80" s="48">
        <v>12</v>
      </c>
      <c r="B80" s="102" t="s">
        <v>57</v>
      </c>
      <c r="C80" s="50">
        <v>0</v>
      </c>
      <c r="D80" s="50"/>
      <c r="E80" s="50">
        <v>0</v>
      </c>
      <c r="F80" s="50"/>
      <c r="G80" s="50">
        <v>6.7999999999999996E-3</v>
      </c>
      <c r="H80" s="51"/>
      <c r="I80" s="52">
        <v>6.7999999999999996E-3</v>
      </c>
      <c r="J80" s="29">
        <v>110</v>
      </c>
      <c r="K80" s="34">
        <v>0.748</v>
      </c>
      <c r="L80" s="34">
        <v>0.7752</v>
      </c>
      <c r="M80" s="55">
        <v>85.272000000000006</v>
      </c>
      <c r="N80" s="94">
        <v>3.8759999999999999</v>
      </c>
      <c r="O80" s="40">
        <v>426.36</v>
      </c>
      <c r="T80" s="48">
        <v>12</v>
      </c>
      <c r="U80" s="102" t="s">
        <v>57</v>
      </c>
      <c r="V80" s="50">
        <v>0</v>
      </c>
      <c r="W80" s="50"/>
      <c r="X80" s="50">
        <v>0</v>
      </c>
      <c r="Y80" s="50"/>
      <c r="Z80" s="50">
        <v>6.7999999999999996E-3</v>
      </c>
      <c r="AA80" s="51"/>
      <c r="AB80" s="52">
        <v>6.7999999999999996E-3</v>
      </c>
      <c r="AC80" s="29">
        <v>110</v>
      </c>
      <c r="AD80" s="34">
        <v>0.748</v>
      </c>
      <c r="AE80" s="34">
        <v>0.15639999999999998</v>
      </c>
      <c r="AF80" s="55">
        <v>17.204000000000001</v>
      </c>
      <c r="AG80" s="94">
        <v>0.78199999999999992</v>
      </c>
      <c r="AH80" s="40">
        <v>86.02000000000001</v>
      </c>
      <c r="AJ80" s="48">
        <v>12</v>
      </c>
      <c r="AK80" s="102" t="s">
        <v>57</v>
      </c>
      <c r="AL80" s="29">
        <v>110</v>
      </c>
      <c r="AM80" s="34" t="s">
        <v>84</v>
      </c>
      <c r="AN80" s="55">
        <v>4.6579999999999995</v>
      </c>
      <c r="AO80" s="55">
        <v>512.38</v>
      </c>
    </row>
    <row r="81" spans="1:41" ht="15" customHeight="1" x14ac:dyDescent="0.25">
      <c r="A81" s="48">
        <v>13</v>
      </c>
      <c r="B81" s="102" t="s">
        <v>58</v>
      </c>
      <c r="C81" s="50">
        <v>0</v>
      </c>
      <c r="D81" s="50"/>
      <c r="E81" s="50">
        <v>0</v>
      </c>
      <c r="F81" s="50"/>
      <c r="G81" s="50">
        <v>1.2E-2</v>
      </c>
      <c r="H81" s="51"/>
      <c r="I81" s="52">
        <v>1.2E-2</v>
      </c>
      <c r="J81" s="29">
        <v>400</v>
      </c>
      <c r="K81" s="34">
        <v>4.8</v>
      </c>
      <c r="L81" s="34">
        <v>1.3680000000000001</v>
      </c>
      <c r="M81" s="55">
        <v>547.19999999999993</v>
      </c>
      <c r="N81" s="94">
        <v>6.8400000000000007</v>
      </c>
      <c r="O81" s="40">
        <v>2735.9999999999995</v>
      </c>
      <c r="T81" s="48">
        <v>13</v>
      </c>
      <c r="U81" s="102" t="s">
        <v>58</v>
      </c>
      <c r="V81" s="50">
        <v>0</v>
      </c>
      <c r="W81" s="50"/>
      <c r="X81" s="50">
        <v>0</v>
      </c>
      <c r="Y81" s="50"/>
      <c r="Z81" s="50">
        <v>1.2E-2</v>
      </c>
      <c r="AA81" s="51"/>
      <c r="AB81" s="52">
        <v>1.2E-2</v>
      </c>
      <c r="AC81" s="29">
        <v>400</v>
      </c>
      <c r="AD81" s="34">
        <v>4.8</v>
      </c>
      <c r="AE81" s="34">
        <v>0.27600000000000002</v>
      </c>
      <c r="AF81" s="55">
        <v>110.39999999999999</v>
      </c>
      <c r="AG81" s="94">
        <v>1.3800000000000001</v>
      </c>
      <c r="AH81" s="40">
        <v>552</v>
      </c>
      <c r="AJ81" s="48">
        <v>13</v>
      </c>
      <c r="AK81" s="102" t="s">
        <v>58</v>
      </c>
      <c r="AL81" s="29">
        <v>400</v>
      </c>
      <c r="AM81" s="62" t="s">
        <v>84</v>
      </c>
      <c r="AN81" s="55">
        <v>8.2200000000000006</v>
      </c>
      <c r="AO81" s="55">
        <v>3287.9999999999995</v>
      </c>
    </row>
    <row r="82" spans="1:41" ht="15" customHeight="1" thickBot="1" x14ac:dyDescent="0.3">
      <c r="A82" s="48">
        <v>14</v>
      </c>
      <c r="B82" s="102" t="s">
        <v>26</v>
      </c>
      <c r="C82" s="50">
        <v>0</v>
      </c>
      <c r="D82" s="50"/>
      <c r="E82" s="50">
        <v>0</v>
      </c>
      <c r="F82" s="50"/>
      <c r="G82" s="50">
        <v>0.1</v>
      </c>
      <c r="H82" s="51"/>
      <c r="I82" s="52">
        <v>0.1</v>
      </c>
      <c r="J82" s="61">
        <v>80</v>
      </c>
      <c r="K82" s="34">
        <v>8</v>
      </c>
      <c r="L82" s="34">
        <v>11.4</v>
      </c>
      <c r="M82" s="55">
        <v>912</v>
      </c>
      <c r="N82" s="94">
        <v>57</v>
      </c>
      <c r="O82" s="40">
        <v>4560</v>
      </c>
      <c r="T82" s="48">
        <v>14</v>
      </c>
      <c r="U82" s="102" t="s">
        <v>26</v>
      </c>
      <c r="V82" s="50">
        <v>0</v>
      </c>
      <c r="W82" s="50"/>
      <c r="X82" s="50">
        <v>0</v>
      </c>
      <c r="Y82" s="50"/>
      <c r="Z82" s="50">
        <v>0.1</v>
      </c>
      <c r="AA82" s="51"/>
      <c r="AB82" s="52">
        <v>0.1</v>
      </c>
      <c r="AC82" s="61">
        <v>80</v>
      </c>
      <c r="AD82" s="34">
        <v>8</v>
      </c>
      <c r="AE82" s="34">
        <v>2.3000000000000003</v>
      </c>
      <c r="AF82" s="55">
        <v>184</v>
      </c>
      <c r="AG82" s="94">
        <v>11.500000000000002</v>
      </c>
      <c r="AH82" s="40">
        <v>920</v>
      </c>
      <c r="AJ82" s="48">
        <v>14</v>
      </c>
      <c r="AK82" s="102" t="s">
        <v>26</v>
      </c>
      <c r="AL82" s="61">
        <v>80</v>
      </c>
      <c r="AM82" s="34" t="s">
        <v>84</v>
      </c>
      <c r="AN82" s="55">
        <v>68.5</v>
      </c>
      <c r="AO82" s="55">
        <v>5480</v>
      </c>
    </row>
    <row r="83" spans="1:41" ht="15.75" thickBot="1" x14ac:dyDescent="0.3">
      <c r="A83" s="188" t="s">
        <v>65</v>
      </c>
      <c r="B83" s="189"/>
      <c r="C83" s="189"/>
      <c r="D83" s="189"/>
      <c r="E83" s="189"/>
      <c r="F83" s="189"/>
      <c r="G83" s="189"/>
      <c r="H83" s="189"/>
      <c r="I83" s="189"/>
      <c r="J83" s="190"/>
      <c r="K83" s="65">
        <v>62.489399999999982</v>
      </c>
      <c r="L83" s="65"/>
      <c r="M83" s="66">
        <v>7123.7915999999996</v>
      </c>
      <c r="N83" s="95"/>
      <c r="O83" s="67">
        <v>35618.957999999999</v>
      </c>
      <c r="T83" s="188" t="s">
        <v>65</v>
      </c>
      <c r="U83" s="189"/>
      <c r="V83" s="189"/>
      <c r="W83" s="189"/>
      <c r="X83" s="189"/>
      <c r="Y83" s="189"/>
      <c r="Z83" s="189"/>
      <c r="AA83" s="189"/>
      <c r="AB83" s="189"/>
      <c r="AC83" s="190"/>
      <c r="AD83" s="65">
        <v>62.489399999999982</v>
      </c>
      <c r="AE83" s="65"/>
      <c r="AF83" s="66">
        <v>1437.2562</v>
      </c>
      <c r="AG83" s="95"/>
      <c r="AH83" s="67">
        <v>7186.2810000000009</v>
      </c>
      <c r="AJ83" s="188" t="s">
        <v>65</v>
      </c>
      <c r="AK83" s="189"/>
      <c r="AL83" s="190"/>
      <c r="AM83" s="65">
        <v>0</v>
      </c>
      <c r="AN83" s="66">
        <v>519.2985000000001</v>
      </c>
      <c r="AO83" s="67">
        <v>42805.239000000001</v>
      </c>
    </row>
    <row r="84" spans="1:41" ht="15" customHeight="1" x14ac:dyDescent="0.25">
      <c r="A84" s="194" t="s">
        <v>59</v>
      </c>
      <c r="B84" s="196" t="s">
        <v>47</v>
      </c>
      <c r="C84" s="199" t="s">
        <v>60</v>
      </c>
      <c r="D84" s="199"/>
      <c r="E84" s="199" t="s">
        <v>62</v>
      </c>
      <c r="F84" s="199"/>
      <c r="G84" s="199" t="s">
        <v>40</v>
      </c>
      <c r="H84" s="200"/>
      <c r="I84" s="191" t="s">
        <v>67</v>
      </c>
      <c r="J84" s="201" t="s">
        <v>66</v>
      </c>
      <c r="K84" s="191" t="s">
        <v>63</v>
      </c>
      <c r="L84" s="191" t="s">
        <v>86</v>
      </c>
      <c r="M84" s="180" t="s">
        <v>63</v>
      </c>
      <c r="N84" s="191" t="s">
        <v>87</v>
      </c>
      <c r="O84" s="183" t="s">
        <v>64</v>
      </c>
      <c r="T84" s="194" t="s">
        <v>59</v>
      </c>
      <c r="U84" s="196" t="s">
        <v>47</v>
      </c>
      <c r="V84" s="199" t="s">
        <v>60</v>
      </c>
      <c r="W84" s="199"/>
      <c r="X84" s="199" t="s">
        <v>62</v>
      </c>
      <c r="Y84" s="199"/>
      <c r="Z84" s="199" t="s">
        <v>40</v>
      </c>
      <c r="AA84" s="200"/>
      <c r="AB84" s="191" t="s">
        <v>67</v>
      </c>
      <c r="AC84" s="201" t="s">
        <v>66</v>
      </c>
      <c r="AD84" s="191" t="s">
        <v>63</v>
      </c>
      <c r="AE84" s="191" t="s">
        <v>86</v>
      </c>
      <c r="AF84" s="180" t="s">
        <v>63</v>
      </c>
      <c r="AG84" s="191" t="s">
        <v>87</v>
      </c>
      <c r="AH84" s="183" t="s">
        <v>64</v>
      </c>
      <c r="AJ84" s="194" t="s">
        <v>59</v>
      </c>
      <c r="AK84" s="196" t="s">
        <v>47</v>
      </c>
      <c r="AL84" s="201" t="s">
        <v>66</v>
      </c>
      <c r="AM84" s="191" t="s">
        <v>83</v>
      </c>
      <c r="AN84" s="180" t="s">
        <v>85</v>
      </c>
      <c r="AO84" s="183" t="s">
        <v>63</v>
      </c>
    </row>
    <row r="85" spans="1:41" x14ac:dyDescent="0.25">
      <c r="A85" s="195"/>
      <c r="B85" s="197"/>
      <c r="C85" s="186" t="s">
        <v>68</v>
      </c>
      <c r="D85" s="186" t="s">
        <v>61</v>
      </c>
      <c r="E85" s="186" t="s">
        <v>68</v>
      </c>
      <c r="F85" s="186" t="s">
        <v>61</v>
      </c>
      <c r="G85" s="186" t="s">
        <v>68</v>
      </c>
      <c r="H85" s="204" t="s">
        <v>61</v>
      </c>
      <c r="I85" s="192"/>
      <c r="J85" s="202"/>
      <c r="K85" s="192"/>
      <c r="L85" s="192"/>
      <c r="M85" s="181"/>
      <c r="N85" s="192"/>
      <c r="O85" s="184"/>
      <c r="T85" s="195"/>
      <c r="U85" s="197"/>
      <c r="V85" s="186" t="s">
        <v>68</v>
      </c>
      <c r="W85" s="186" t="s">
        <v>61</v>
      </c>
      <c r="X85" s="186" t="s">
        <v>68</v>
      </c>
      <c r="Y85" s="186" t="s">
        <v>61</v>
      </c>
      <c r="Z85" s="186" t="s">
        <v>68</v>
      </c>
      <c r="AA85" s="204" t="s">
        <v>61</v>
      </c>
      <c r="AB85" s="192"/>
      <c r="AC85" s="202"/>
      <c r="AD85" s="192"/>
      <c r="AE85" s="192"/>
      <c r="AF85" s="181"/>
      <c r="AG85" s="192"/>
      <c r="AH85" s="184"/>
      <c r="AJ85" s="195"/>
      <c r="AK85" s="197"/>
      <c r="AL85" s="202"/>
      <c r="AM85" s="192"/>
      <c r="AN85" s="181"/>
      <c r="AO85" s="184"/>
    </row>
    <row r="86" spans="1:41" ht="15.75" thickBot="1" x14ac:dyDescent="0.3">
      <c r="A86" s="195"/>
      <c r="B86" s="198"/>
      <c r="C86" s="187"/>
      <c r="D86" s="187"/>
      <c r="E86" s="187"/>
      <c r="F86" s="187"/>
      <c r="G86" s="187"/>
      <c r="H86" s="205"/>
      <c r="I86" s="193"/>
      <c r="J86" s="203"/>
      <c r="K86" s="193"/>
      <c r="L86" s="193"/>
      <c r="M86" s="182"/>
      <c r="N86" s="193"/>
      <c r="O86" s="185"/>
      <c r="Q86" s="23" t="s">
        <v>40</v>
      </c>
      <c r="T86" s="195"/>
      <c r="U86" s="198"/>
      <c r="V86" s="187"/>
      <c r="W86" s="187"/>
      <c r="X86" s="187"/>
      <c r="Y86" s="187"/>
      <c r="Z86" s="187"/>
      <c r="AA86" s="205"/>
      <c r="AB86" s="193"/>
      <c r="AC86" s="203"/>
      <c r="AD86" s="193"/>
      <c r="AE86" s="193"/>
      <c r="AF86" s="182"/>
      <c r="AG86" s="193"/>
      <c r="AH86" s="185"/>
      <c r="AJ86" s="195"/>
      <c r="AK86" s="198"/>
      <c r="AL86" s="203"/>
      <c r="AM86" s="193"/>
      <c r="AN86" s="182"/>
      <c r="AO86" s="185"/>
    </row>
    <row r="87" spans="1:41" ht="15" customHeight="1" x14ac:dyDescent="0.25">
      <c r="A87" s="43">
        <v>1</v>
      </c>
      <c r="B87" s="102" t="s">
        <v>23</v>
      </c>
      <c r="C87" s="45">
        <v>0</v>
      </c>
      <c r="D87" s="45"/>
      <c r="E87" s="45">
        <v>0</v>
      </c>
      <c r="F87" s="45"/>
      <c r="G87" s="45">
        <v>0.15</v>
      </c>
      <c r="H87" s="46"/>
      <c r="I87" s="47">
        <v>0.15</v>
      </c>
      <c r="J87" s="30">
        <v>36</v>
      </c>
      <c r="K87" s="33">
        <v>5.3999999999999995</v>
      </c>
      <c r="L87" s="33">
        <v>17.099999999999998</v>
      </c>
      <c r="M87" s="54">
        <v>615.59999999999991</v>
      </c>
      <c r="N87" s="93">
        <v>68.399999999999991</v>
      </c>
      <c r="O87" s="39">
        <v>2462.3999999999996</v>
      </c>
      <c r="Q87" s="24" t="s">
        <v>80</v>
      </c>
      <c r="T87" s="43">
        <v>1</v>
      </c>
      <c r="U87" s="102" t="s">
        <v>23</v>
      </c>
      <c r="V87" s="45">
        <v>0</v>
      </c>
      <c r="W87" s="45"/>
      <c r="X87" s="45">
        <v>0</v>
      </c>
      <c r="Y87" s="45"/>
      <c r="Z87" s="45">
        <v>0.15</v>
      </c>
      <c r="AA87" s="46"/>
      <c r="AB87" s="47">
        <v>0.15</v>
      </c>
      <c r="AC87" s="30">
        <v>36</v>
      </c>
      <c r="AD87" s="33">
        <v>5.3999999999999995</v>
      </c>
      <c r="AE87" s="33">
        <v>3.4499999999999997</v>
      </c>
      <c r="AF87" s="54">
        <v>124.19999999999999</v>
      </c>
      <c r="AG87" s="93">
        <v>13.799999999999999</v>
      </c>
      <c r="AH87" s="39">
        <v>496.79999999999995</v>
      </c>
      <c r="AJ87" s="43">
        <v>1</v>
      </c>
      <c r="AK87" s="102" t="s">
        <v>23</v>
      </c>
      <c r="AL87" s="30">
        <v>36</v>
      </c>
      <c r="AM87" s="33" t="s">
        <v>84</v>
      </c>
      <c r="AN87" s="54">
        <v>82.199999999999989</v>
      </c>
      <c r="AO87" s="39">
        <v>2959.2</v>
      </c>
    </row>
    <row r="88" spans="1:41" ht="15" customHeight="1" x14ac:dyDescent="0.25">
      <c r="A88" s="48">
        <v>2</v>
      </c>
      <c r="B88" s="102" t="s">
        <v>71</v>
      </c>
      <c r="C88" s="50">
        <v>0</v>
      </c>
      <c r="D88" s="50"/>
      <c r="E88" s="50">
        <v>0</v>
      </c>
      <c r="F88" s="50"/>
      <c r="G88" s="50">
        <v>6.3E-2</v>
      </c>
      <c r="H88" s="51"/>
      <c r="I88" s="52">
        <v>6.3E-2</v>
      </c>
      <c r="J88" s="29">
        <v>250</v>
      </c>
      <c r="K88" s="34">
        <v>15.75</v>
      </c>
      <c r="L88" s="34">
        <v>7.1820000000000004</v>
      </c>
      <c r="M88" s="55">
        <v>1795.5</v>
      </c>
      <c r="N88" s="94">
        <v>28.728000000000002</v>
      </c>
      <c r="O88" s="40">
        <v>7182</v>
      </c>
      <c r="Q88" s="24" t="s">
        <v>42</v>
      </c>
      <c r="T88" s="48">
        <v>2</v>
      </c>
      <c r="U88" s="102" t="s">
        <v>71</v>
      </c>
      <c r="V88" s="50">
        <v>0</v>
      </c>
      <c r="W88" s="50"/>
      <c r="X88" s="50">
        <v>0</v>
      </c>
      <c r="Y88" s="50"/>
      <c r="Z88" s="50">
        <v>6.3E-2</v>
      </c>
      <c r="AA88" s="51"/>
      <c r="AB88" s="52">
        <v>6.3E-2</v>
      </c>
      <c r="AC88" s="29">
        <v>250</v>
      </c>
      <c r="AD88" s="34">
        <v>15.75</v>
      </c>
      <c r="AE88" s="34">
        <v>1.4490000000000001</v>
      </c>
      <c r="AF88" s="55">
        <v>362.25</v>
      </c>
      <c r="AG88" s="94">
        <v>5.7960000000000003</v>
      </c>
      <c r="AH88" s="40">
        <v>1449</v>
      </c>
      <c r="AJ88" s="48">
        <v>2</v>
      </c>
      <c r="AK88" s="102" t="s">
        <v>71</v>
      </c>
      <c r="AL88" s="29">
        <v>250</v>
      </c>
      <c r="AM88" s="34" t="s">
        <v>84</v>
      </c>
      <c r="AN88" s="55">
        <v>34.524000000000001</v>
      </c>
      <c r="AO88" s="55">
        <v>8631</v>
      </c>
    </row>
    <row r="89" spans="1:41" ht="15" customHeight="1" x14ac:dyDescent="0.25">
      <c r="A89" s="48">
        <v>3</v>
      </c>
      <c r="B89" s="102" t="s">
        <v>22</v>
      </c>
      <c r="C89" s="50">
        <v>0</v>
      </c>
      <c r="D89" s="50"/>
      <c r="E89" s="50">
        <v>0</v>
      </c>
      <c r="F89" s="50"/>
      <c r="G89" s="50">
        <v>0.03</v>
      </c>
      <c r="H89" s="51"/>
      <c r="I89" s="52">
        <v>0.03</v>
      </c>
      <c r="J89" s="29">
        <v>500</v>
      </c>
      <c r="K89" s="34">
        <v>15</v>
      </c>
      <c r="L89" s="34">
        <v>3.42</v>
      </c>
      <c r="M89" s="55">
        <v>1710</v>
      </c>
      <c r="N89" s="94">
        <v>13.68</v>
      </c>
      <c r="O89" s="40">
        <v>6840</v>
      </c>
      <c r="Q89" s="24" t="s">
        <v>43</v>
      </c>
      <c r="T89" s="48">
        <v>3</v>
      </c>
      <c r="U89" s="102" t="s">
        <v>22</v>
      </c>
      <c r="V89" s="50">
        <v>0</v>
      </c>
      <c r="W89" s="50"/>
      <c r="X89" s="50">
        <v>0</v>
      </c>
      <c r="Y89" s="50"/>
      <c r="Z89" s="50">
        <v>0.03</v>
      </c>
      <c r="AA89" s="51"/>
      <c r="AB89" s="52">
        <v>0.03</v>
      </c>
      <c r="AC89" s="29">
        <v>500</v>
      </c>
      <c r="AD89" s="34">
        <v>15</v>
      </c>
      <c r="AE89" s="34">
        <v>0.69</v>
      </c>
      <c r="AF89" s="55">
        <v>345</v>
      </c>
      <c r="AG89" s="94">
        <v>2.76</v>
      </c>
      <c r="AH89" s="40">
        <v>1380</v>
      </c>
      <c r="AJ89" s="48">
        <v>3</v>
      </c>
      <c r="AK89" s="102" t="s">
        <v>22</v>
      </c>
      <c r="AL89" s="29">
        <v>500</v>
      </c>
      <c r="AM89" s="34" t="s">
        <v>84</v>
      </c>
      <c r="AN89" s="55">
        <v>16.439999999999998</v>
      </c>
      <c r="AO89" s="55">
        <v>8220</v>
      </c>
    </row>
    <row r="90" spans="1:41" ht="15" customHeight="1" x14ac:dyDescent="0.25">
      <c r="A90" s="48">
        <v>4</v>
      </c>
      <c r="B90" s="102" t="s">
        <v>49</v>
      </c>
      <c r="C90" s="50">
        <v>0</v>
      </c>
      <c r="D90" s="50"/>
      <c r="E90" s="50">
        <v>0</v>
      </c>
      <c r="F90" s="50"/>
      <c r="G90" s="50">
        <v>0.02</v>
      </c>
      <c r="H90" s="51"/>
      <c r="I90" s="52">
        <v>0.02</v>
      </c>
      <c r="J90" s="29">
        <v>127</v>
      </c>
      <c r="K90" s="34">
        <v>2.54</v>
      </c>
      <c r="L90" s="34">
        <v>2.2800000000000002</v>
      </c>
      <c r="M90" s="55">
        <v>289.56</v>
      </c>
      <c r="N90" s="94">
        <v>9.120000000000001</v>
      </c>
      <c r="O90" s="40">
        <v>1158.24</v>
      </c>
      <c r="Q90" s="24" t="s">
        <v>44</v>
      </c>
      <c r="T90" s="48">
        <v>4</v>
      </c>
      <c r="U90" s="102" t="s">
        <v>49</v>
      </c>
      <c r="V90" s="50">
        <v>0</v>
      </c>
      <c r="W90" s="50"/>
      <c r="X90" s="50">
        <v>0</v>
      </c>
      <c r="Y90" s="50"/>
      <c r="Z90" s="50">
        <v>0.02</v>
      </c>
      <c r="AA90" s="51"/>
      <c r="AB90" s="52">
        <v>0.02</v>
      </c>
      <c r="AC90" s="29">
        <v>127</v>
      </c>
      <c r="AD90" s="34">
        <v>2.54</v>
      </c>
      <c r="AE90" s="34">
        <v>0.46</v>
      </c>
      <c r="AF90" s="55">
        <v>58.42</v>
      </c>
      <c r="AG90" s="94">
        <v>1.84</v>
      </c>
      <c r="AH90" s="40">
        <v>233.68</v>
      </c>
      <c r="AJ90" s="48">
        <v>4</v>
      </c>
      <c r="AK90" s="102" t="s">
        <v>49</v>
      </c>
      <c r="AL90" s="29">
        <v>127</v>
      </c>
      <c r="AM90" s="34" t="s">
        <v>84</v>
      </c>
      <c r="AN90" s="55">
        <v>10.96</v>
      </c>
      <c r="AO90" s="55">
        <v>1391.92</v>
      </c>
    </row>
    <row r="91" spans="1:41" ht="15" customHeight="1" x14ac:dyDescent="0.25">
      <c r="A91" s="48">
        <v>5</v>
      </c>
      <c r="B91" s="102" t="s">
        <v>50</v>
      </c>
      <c r="C91" s="50">
        <v>0</v>
      </c>
      <c r="D91" s="50"/>
      <c r="E91" s="50">
        <v>0</v>
      </c>
      <c r="F91" s="50"/>
      <c r="G91" s="50">
        <v>0.02</v>
      </c>
      <c r="H91" s="51"/>
      <c r="I91" s="52">
        <v>0.02</v>
      </c>
      <c r="J91" s="29">
        <v>56</v>
      </c>
      <c r="K91" s="34">
        <v>1.1200000000000001</v>
      </c>
      <c r="L91" s="34">
        <v>2.2800000000000002</v>
      </c>
      <c r="M91" s="55">
        <v>127.68</v>
      </c>
      <c r="N91" s="94">
        <v>9.120000000000001</v>
      </c>
      <c r="O91" s="40">
        <v>510.72</v>
      </c>
      <c r="Q91" s="24" t="s">
        <v>45</v>
      </c>
      <c r="T91" s="48">
        <v>5</v>
      </c>
      <c r="U91" s="102" t="s">
        <v>50</v>
      </c>
      <c r="V91" s="50">
        <v>0</v>
      </c>
      <c r="W91" s="50"/>
      <c r="X91" s="50">
        <v>0</v>
      </c>
      <c r="Y91" s="50"/>
      <c r="Z91" s="50">
        <v>0.02</v>
      </c>
      <c r="AA91" s="51"/>
      <c r="AB91" s="52">
        <v>0.02</v>
      </c>
      <c r="AC91" s="29">
        <v>56</v>
      </c>
      <c r="AD91" s="34">
        <v>1.1200000000000001</v>
      </c>
      <c r="AE91" s="34">
        <v>0.46</v>
      </c>
      <c r="AF91" s="55">
        <v>25.76</v>
      </c>
      <c r="AG91" s="94">
        <v>1.84</v>
      </c>
      <c r="AH91" s="40">
        <v>103.04</v>
      </c>
      <c r="AJ91" s="48">
        <v>5</v>
      </c>
      <c r="AK91" s="102" t="s">
        <v>50</v>
      </c>
      <c r="AL91" s="29">
        <v>56</v>
      </c>
      <c r="AM91" s="34" t="s">
        <v>84</v>
      </c>
      <c r="AN91" s="55">
        <v>10.96</v>
      </c>
      <c r="AO91" s="55">
        <v>613.76</v>
      </c>
    </row>
    <row r="92" spans="1:41" ht="15" customHeight="1" x14ac:dyDescent="0.25">
      <c r="A92" s="48">
        <v>6</v>
      </c>
      <c r="B92" s="102" t="s">
        <v>79</v>
      </c>
      <c r="C92" s="50">
        <v>0</v>
      </c>
      <c r="D92" s="50"/>
      <c r="E92" s="50">
        <v>0</v>
      </c>
      <c r="F92" s="50"/>
      <c r="G92" s="50">
        <v>0.08</v>
      </c>
      <c r="H92" s="51"/>
      <c r="I92" s="52">
        <v>0.08</v>
      </c>
      <c r="J92" s="29">
        <v>86</v>
      </c>
      <c r="K92" s="34">
        <v>6.88</v>
      </c>
      <c r="L92" s="34">
        <v>9.120000000000001</v>
      </c>
      <c r="M92" s="55">
        <v>784.31999999999994</v>
      </c>
      <c r="N92" s="94">
        <v>36.480000000000004</v>
      </c>
      <c r="O92" s="40">
        <v>3137.2799999999997</v>
      </c>
      <c r="Q92" s="24" t="s">
        <v>46</v>
      </c>
      <c r="T92" s="48">
        <v>6</v>
      </c>
      <c r="U92" s="102" t="s">
        <v>79</v>
      </c>
      <c r="V92" s="50">
        <v>0</v>
      </c>
      <c r="W92" s="50"/>
      <c r="X92" s="50">
        <v>0</v>
      </c>
      <c r="Y92" s="50"/>
      <c r="Z92" s="50">
        <v>0.08</v>
      </c>
      <c r="AA92" s="51"/>
      <c r="AB92" s="52">
        <v>0.08</v>
      </c>
      <c r="AC92" s="29">
        <v>86</v>
      </c>
      <c r="AD92" s="34">
        <v>6.88</v>
      </c>
      <c r="AE92" s="34">
        <v>1.84</v>
      </c>
      <c r="AF92" s="55">
        <v>158.24</v>
      </c>
      <c r="AG92" s="94">
        <v>7.36</v>
      </c>
      <c r="AH92" s="40">
        <v>632.96</v>
      </c>
      <c r="AJ92" s="48">
        <v>6</v>
      </c>
      <c r="AK92" s="102" t="s">
        <v>79</v>
      </c>
      <c r="AL92" s="29">
        <v>86</v>
      </c>
      <c r="AM92" s="34" t="s">
        <v>84</v>
      </c>
      <c r="AN92" s="55">
        <v>43.84</v>
      </c>
      <c r="AO92" s="55">
        <v>3770.24</v>
      </c>
    </row>
    <row r="93" spans="1:41" ht="15" customHeight="1" x14ac:dyDescent="0.25">
      <c r="A93" s="48">
        <v>7</v>
      </c>
      <c r="B93" s="102" t="s">
        <v>52</v>
      </c>
      <c r="C93" s="50">
        <v>0</v>
      </c>
      <c r="D93" s="50"/>
      <c r="E93" s="50">
        <v>0</v>
      </c>
      <c r="F93" s="50"/>
      <c r="G93" s="50">
        <v>0.08</v>
      </c>
      <c r="H93" s="51"/>
      <c r="I93" s="52">
        <v>0.08</v>
      </c>
      <c r="J93" s="29">
        <v>33</v>
      </c>
      <c r="K93" s="34">
        <v>2.64</v>
      </c>
      <c r="L93" s="34">
        <v>9.120000000000001</v>
      </c>
      <c r="M93" s="55">
        <v>300.96000000000004</v>
      </c>
      <c r="N93" s="94">
        <v>36.480000000000004</v>
      </c>
      <c r="O93" s="40">
        <v>1203.8400000000001</v>
      </c>
      <c r="T93" s="48">
        <v>7</v>
      </c>
      <c r="U93" s="102" t="s">
        <v>52</v>
      </c>
      <c r="V93" s="50">
        <v>0</v>
      </c>
      <c r="W93" s="50"/>
      <c r="X93" s="50">
        <v>0</v>
      </c>
      <c r="Y93" s="50"/>
      <c r="Z93" s="50">
        <v>0.08</v>
      </c>
      <c r="AA93" s="51"/>
      <c r="AB93" s="52">
        <v>0.08</v>
      </c>
      <c r="AC93" s="29">
        <v>33</v>
      </c>
      <c r="AD93" s="34">
        <v>2.64</v>
      </c>
      <c r="AE93" s="34">
        <v>1.84</v>
      </c>
      <c r="AF93" s="55">
        <v>60.720000000000006</v>
      </c>
      <c r="AG93" s="94">
        <v>7.36</v>
      </c>
      <c r="AH93" s="40">
        <v>242.88000000000002</v>
      </c>
      <c r="AJ93" s="48">
        <v>7</v>
      </c>
      <c r="AK93" s="102" t="s">
        <v>52</v>
      </c>
      <c r="AL93" s="29">
        <v>33</v>
      </c>
      <c r="AM93" s="34" t="s">
        <v>84</v>
      </c>
      <c r="AN93" s="55">
        <v>43.84</v>
      </c>
      <c r="AO93" s="55">
        <v>1446.7200000000003</v>
      </c>
    </row>
    <row r="94" spans="1:41" ht="15" customHeight="1" x14ac:dyDescent="0.25">
      <c r="A94" s="48">
        <v>8</v>
      </c>
      <c r="B94" s="102" t="s">
        <v>53</v>
      </c>
      <c r="C94" s="50">
        <v>0</v>
      </c>
      <c r="D94" s="50"/>
      <c r="E94" s="50">
        <v>0</v>
      </c>
      <c r="F94" s="50"/>
      <c r="G94" s="50">
        <v>0.1</v>
      </c>
      <c r="H94" s="51"/>
      <c r="I94" s="52">
        <v>0.1</v>
      </c>
      <c r="J94" s="29">
        <v>36</v>
      </c>
      <c r="K94" s="34">
        <v>3.6</v>
      </c>
      <c r="L94" s="34">
        <v>11.4</v>
      </c>
      <c r="M94" s="55">
        <v>410.40000000000003</v>
      </c>
      <c r="N94" s="94">
        <v>45.6</v>
      </c>
      <c r="O94" s="40">
        <v>1641.6000000000001</v>
      </c>
      <c r="T94" s="48">
        <v>8</v>
      </c>
      <c r="U94" s="102" t="s">
        <v>53</v>
      </c>
      <c r="V94" s="50">
        <v>0</v>
      </c>
      <c r="W94" s="50"/>
      <c r="X94" s="50">
        <v>0</v>
      </c>
      <c r="Y94" s="50"/>
      <c r="Z94" s="50">
        <v>0.1</v>
      </c>
      <c r="AA94" s="51"/>
      <c r="AB94" s="52">
        <v>0.1</v>
      </c>
      <c r="AC94" s="29">
        <v>36</v>
      </c>
      <c r="AD94" s="34">
        <v>3.6</v>
      </c>
      <c r="AE94" s="34">
        <v>2.3000000000000003</v>
      </c>
      <c r="AF94" s="55">
        <v>82.8</v>
      </c>
      <c r="AG94" s="94">
        <v>9.2000000000000011</v>
      </c>
      <c r="AH94" s="40">
        <v>331.2</v>
      </c>
      <c r="AJ94" s="48">
        <v>8</v>
      </c>
      <c r="AK94" s="102" t="s">
        <v>53</v>
      </c>
      <c r="AL94" s="29">
        <v>36</v>
      </c>
      <c r="AM94" s="34" t="s">
        <v>84</v>
      </c>
      <c r="AN94" s="55">
        <v>54.800000000000004</v>
      </c>
      <c r="AO94" s="55">
        <v>1972.8000000000002</v>
      </c>
    </row>
    <row r="95" spans="1:41" ht="15" customHeight="1" x14ac:dyDescent="0.25">
      <c r="A95" s="48">
        <v>9</v>
      </c>
      <c r="B95" s="102" t="s">
        <v>54</v>
      </c>
      <c r="C95" s="50">
        <v>0</v>
      </c>
      <c r="D95" s="50"/>
      <c r="E95" s="50">
        <v>0</v>
      </c>
      <c r="F95" s="50"/>
      <c r="G95" s="50">
        <v>8.5000000000000006E-2</v>
      </c>
      <c r="H95" s="51"/>
      <c r="I95" s="52">
        <v>8.5000000000000006E-2</v>
      </c>
      <c r="J95" s="29">
        <v>25</v>
      </c>
      <c r="K95" s="34">
        <v>2.125</v>
      </c>
      <c r="L95" s="34">
        <v>9.6900000000000013</v>
      </c>
      <c r="M95" s="55">
        <v>242.25</v>
      </c>
      <c r="N95" s="94">
        <v>38.760000000000005</v>
      </c>
      <c r="O95" s="40">
        <v>969</v>
      </c>
      <c r="T95" s="48">
        <v>9</v>
      </c>
      <c r="U95" s="102" t="s">
        <v>54</v>
      </c>
      <c r="V95" s="50">
        <v>0</v>
      </c>
      <c r="W95" s="50"/>
      <c r="X95" s="50">
        <v>0</v>
      </c>
      <c r="Y95" s="50"/>
      <c r="Z95" s="50">
        <v>8.5000000000000006E-2</v>
      </c>
      <c r="AA95" s="51"/>
      <c r="AB95" s="52">
        <v>8.5000000000000006E-2</v>
      </c>
      <c r="AC95" s="29">
        <v>25</v>
      </c>
      <c r="AD95" s="34">
        <v>2.125</v>
      </c>
      <c r="AE95" s="34">
        <v>1.9550000000000001</v>
      </c>
      <c r="AF95" s="55">
        <v>48.875</v>
      </c>
      <c r="AG95" s="94">
        <v>7.82</v>
      </c>
      <c r="AH95" s="40">
        <v>195.5</v>
      </c>
      <c r="AJ95" s="48">
        <v>9</v>
      </c>
      <c r="AK95" s="102" t="s">
        <v>54</v>
      </c>
      <c r="AL95" s="29">
        <v>25</v>
      </c>
      <c r="AM95" s="34" t="s">
        <v>84</v>
      </c>
      <c r="AN95" s="55">
        <v>46.580000000000005</v>
      </c>
      <c r="AO95" s="55">
        <v>1164.5</v>
      </c>
    </row>
    <row r="96" spans="1:41" ht="15" customHeight="1" x14ac:dyDescent="0.25">
      <c r="A96" s="48">
        <v>10</v>
      </c>
      <c r="B96" s="102" t="s">
        <v>55</v>
      </c>
      <c r="C96" s="50">
        <v>0</v>
      </c>
      <c r="D96" s="50"/>
      <c r="E96" s="50">
        <v>0</v>
      </c>
      <c r="F96" s="50"/>
      <c r="G96" s="50">
        <v>2E-3</v>
      </c>
      <c r="H96" s="51"/>
      <c r="I96" s="52">
        <v>2E-3</v>
      </c>
      <c r="J96" s="29">
        <v>929</v>
      </c>
      <c r="K96" s="34">
        <v>1.8580000000000001</v>
      </c>
      <c r="L96" s="34">
        <v>0.22800000000000001</v>
      </c>
      <c r="M96" s="55">
        <v>211.81200000000001</v>
      </c>
      <c r="N96" s="94">
        <v>0.91200000000000003</v>
      </c>
      <c r="O96" s="40">
        <v>847.24800000000005</v>
      </c>
      <c r="T96" s="48">
        <v>10</v>
      </c>
      <c r="U96" s="102" t="s">
        <v>55</v>
      </c>
      <c r="V96" s="50">
        <v>0</v>
      </c>
      <c r="W96" s="50"/>
      <c r="X96" s="50">
        <v>0</v>
      </c>
      <c r="Y96" s="50"/>
      <c r="Z96" s="50">
        <v>2E-3</v>
      </c>
      <c r="AA96" s="51"/>
      <c r="AB96" s="52">
        <v>2E-3</v>
      </c>
      <c r="AC96" s="29">
        <v>929</v>
      </c>
      <c r="AD96" s="34">
        <v>1.8580000000000001</v>
      </c>
      <c r="AE96" s="34">
        <v>4.5999999999999999E-2</v>
      </c>
      <c r="AF96" s="55">
        <v>42.734000000000002</v>
      </c>
      <c r="AG96" s="94">
        <v>0.184</v>
      </c>
      <c r="AH96" s="40">
        <v>170.93600000000001</v>
      </c>
      <c r="AJ96" s="48">
        <v>10</v>
      </c>
      <c r="AK96" s="102" t="s">
        <v>55</v>
      </c>
      <c r="AL96" s="29">
        <v>929</v>
      </c>
      <c r="AM96" s="34" t="s">
        <v>84</v>
      </c>
      <c r="AN96" s="55">
        <v>1.0960000000000001</v>
      </c>
      <c r="AO96" s="55">
        <v>1018.1840000000001</v>
      </c>
    </row>
    <row r="97" spans="1:41" ht="15" customHeight="1" x14ac:dyDescent="0.25">
      <c r="A97" s="48">
        <v>11</v>
      </c>
      <c r="B97" s="102" t="s">
        <v>56</v>
      </c>
      <c r="C97" s="53">
        <v>0</v>
      </c>
      <c r="D97" s="50"/>
      <c r="E97" s="50">
        <v>0</v>
      </c>
      <c r="F97" s="50"/>
      <c r="G97" s="50">
        <v>1.6000000000000001E-3</v>
      </c>
      <c r="H97" s="51"/>
      <c r="I97" s="52">
        <v>1.6000000000000001E-3</v>
      </c>
      <c r="J97" s="29">
        <v>18</v>
      </c>
      <c r="K97" s="34">
        <v>2.8800000000000003E-2</v>
      </c>
      <c r="L97" s="34">
        <v>0.18240000000000001</v>
      </c>
      <c r="M97" s="55">
        <v>3.2832000000000003</v>
      </c>
      <c r="N97" s="94">
        <v>0.72960000000000003</v>
      </c>
      <c r="O97" s="40">
        <v>13.132800000000001</v>
      </c>
      <c r="T97" s="48">
        <v>11</v>
      </c>
      <c r="U97" s="102" t="s">
        <v>56</v>
      </c>
      <c r="V97" s="53">
        <v>0</v>
      </c>
      <c r="W97" s="50"/>
      <c r="X97" s="50">
        <v>0</v>
      </c>
      <c r="Y97" s="50"/>
      <c r="Z97" s="50">
        <v>1.6000000000000001E-3</v>
      </c>
      <c r="AA97" s="51"/>
      <c r="AB97" s="52">
        <v>1.6000000000000001E-3</v>
      </c>
      <c r="AC97" s="29">
        <v>18</v>
      </c>
      <c r="AD97" s="34">
        <v>2.8800000000000003E-2</v>
      </c>
      <c r="AE97" s="34">
        <v>3.6799999999999999E-2</v>
      </c>
      <c r="AF97" s="55">
        <v>0.6624000000000001</v>
      </c>
      <c r="AG97" s="94">
        <v>0.1472</v>
      </c>
      <c r="AH97" s="40">
        <v>2.6496000000000004</v>
      </c>
      <c r="AJ97" s="48">
        <v>11</v>
      </c>
      <c r="AK97" s="102" t="s">
        <v>56</v>
      </c>
      <c r="AL97" s="29">
        <v>18</v>
      </c>
      <c r="AM97" s="34" t="s">
        <v>84</v>
      </c>
      <c r="AN97" s="55">
        <v>0.87680000000000002</v>
      </c>
      <c r="AO97" s="55">
        <v>15.782400000000003</v>
      </c>
    </row>
    <row r="98" spans="1:41" ht="15" customHeight="1" x14ac:dyDescent="0.25">
      <c r="A98" s="48">
        <v>12</v>
      </c>
      <c r="B98" s="102" t="s">
        <v>57</v>
      </c>
      <c r="C98" s="50">
        <v>0</v>
      </c>
      <c r="D98" s="50"/>
      <c r="E98" s="50">
        <v>0</v>
      </c>
      <c r="F98" s="50"/>
      <c r="G98" s="50">
        <v>6.7999999999999996E-3</v>
      </c>
      <c r="H98" s="51"/>
      <c r="I98" s="52">
        <v>6.7999999999999996E-3</v>
      </c>
      <c r="J98" s="29">
        <v>110</v>
      </c>
      <c r="K98" s="34">
        <v>0.748</v>
      </c>
      <c r="L98" s="34">
        <v>0.7752</v>
      </c>
      <c r="M98" s="55">
        <v>85.272000000000006</v>
      </c>
      <c r="N98" s="94">
        <v>3.1008</v>
      </c>
      <c r="O98" s="40">
        <v>341.08800000000002</v>
      </c>
      <c r="T98" s="48">
        <v>12</v>
      </c>
      <c r="U98" s="102" t="s">
        <v>57</v>
      </c>
      <c r="V98" s="50">
        <v>0</v>
      </c>
      <c r="W98" s="50"/>
      <c r="X98" s="50">
        <v>0</v>
      </c>
      <c r="Y98" s="50"/>
      <c r="Z98" s="50">
        <v>6.7999999999999996E-3</v>
      </c>
      <c r="AA98" s="51"/>
      <c r="AB98" s="52">
        <v>6.7999999999999996E-3</v>
      </c>
      <c r="AC98" s="29">
        <v>110</v>
      </c>
      <c r="AD98" s="34">
        <v>0.748</v>
      </c>
      <c r="AE98" s="34">
        <v>0.15639999999999998</v>
      </c>
      <c r="AF98" s="55">
        <v>17.204000000000001</v>
      </c>
      <c r="AG98" s="94">
        <v>0.62559999999999993</v>
      </c>
      <c r="AH98" s="40">
        <v>68.816000000000003</v>
      </c>
      <c r="AJ98" s="48">
        <v>12</v>
      </c>
      <c r="AK98" s="102" t="s">
        <v>57</v>
      </c>
      <c r="AL98" s="29">
        <v>110</v>
      </c>
      <c r="AM98" s="34" t="s">
        <v>84</v>
      </c>
      <c r="AN98" s="55">
        <v>3.7263999999999999</v>
      </c>
      <c r="AO98" s="55">
        <v>409.904</v>
      </c>
    </row>
    <row r="99" spans="1:41" ht="15" customHeight="1" x14ac:dyDescent="0.25">
      <c r="A99" s="48">
        <v>13</v>
      </c>
      <c r="B99" s="102" t="s">
        <v>58</v>
      </c>
      <c r="C99" s="50">
        <v>0</v>
      </c>
      <c r="D99" s="50"/>
      <c r="E99" s="50">
        <v>0</v>
      </c>
      <c r="F99" s="50"/>
      <c r="G99" s="50">
        <v>0.01</v>
      </c>
      <c r="H99" s="51"/>
      <c r="I99" s="52">
        <v>0.01</v>
      </c>
      <c r="J99" s="29">
        <v>400</v>
      </c>
      <c r="K99" s="34">
        <v>4</v>
      </c>
      <c r="L99" s="34">
        <v>1.1400000000000001</v>
      </c>
      <c r="M99" s="55">
        <v>456</v>
      </c>
      <c r="N99" s="94">
        <v>4.5600000000000005</v>
      </c>
      <c r="O99" s="40">
        <v>1824</v>
      </c>
      <c r="T99" s="48">
        <v>13</v>
      </c>
      <c r="U99" s="102" t="s">
        <v>58</v>
      </c>
      <c r="V99" s="50">
        <v>0</v>
      </c>
      <c r="W99" s="50"/>
      <c r="X99" s="50">
        <v>0</v>
      </c>
      <c r="Y99" s="50"/>
      <c r="Z99" s="50">
        <v>0.01</v>
      </c>
      <c r="AA99" s="51"/>
      <c r="AB99" s="52">
        <v>0.01</v>
      </c>
      <c r="AC99" s="29">
        <v>400</v>
      </c>
      <c r="AD99" s="34">
        <v>4</v>
      </c>
      <c r="AE99" s="34">
        <v>0.23</v>
      </c>
      <c r="AF99" s="55">
        <v>92</v>
      </c>
      <c r="AG99" s="94">
        <v>0.92</v>
      </c>
      <c r="AH99" s="40">
        <v>368</v>
      </c>
      <c r="AJ99" s="48">
        <v>13</v>
      </c>
      <c r="AK99" s="102" t="s">
        <v>58</v>
      </c>
      <c r="AL99" s="29">
        <v>400</v>
      </c>
      <c r="AM99" s="62" t="s">
        <v>84</v>
      </c>
      <c r="AN99" s="55">
        <v>5.48</v>
      </c>
      <c r="AO99" s="55">
        <v>2192</v>
      </c>
    </row>
    <row r="100" spans="1:41" ht="15" customHeight="1" thickBot="1" x14ac:dyDescent="0.3">
      <c r="A100" s="48">
        <v>14</v>
      </c>
      <c r="B100" s="102" t="s">
        <v>26</v>
      </c>
      <c r="C100" s="50">
        <v>0</v>
      </c>
      <c r="D100" s="50"/>
      <c r="E100" s="50">
        <v>0</v>
      </c>
      <c r="F100" s="50"/>
      <c r="G100" s="50">
        <v>0.01</v>
      </c>
      <c r="H100" s="51"/>
      <c r="I100" s="52">
        <v>0.01</v>
      </c>
      <c r="J100" s="61">
        <v>80</v>
      </c>
      <c r="K100" s="34">
        <v>0.8</v>
      </c>
      <c r="L100" s="34">
        <v>1.1400000000000001</v>
      </c>
      <c r="M100" s="55">
        <v>91.2</v>
      </c>
      <c r="N100" s="94">
        <v>4.5600000000000005</v>
      </c>
      <c r="O100" s="40">
        <v>364.8</v>
      </c>
      <c r="T100" s="48">
        <v>14</v>
      </c>
      <c r="U100" s="102" t="s">
        <v>26</v>
      </c>
      <c r="V100" s="50">
        <v>0</v>
      </c>
      <c r="W100" s="50"/>
      <c r="X100" s="50">
        <v>0</v>
      </c>
      <c r="Y100" s="50"/>
      <c r="Z100" s="50">
        <v>0.01</v>
      </c>
      <c r="AA100" s="51"/>
      <c r="AB100" s="52">
        <v>0.01</v>
      </c>
      <c r="AC100" s="61">
        <v>80</v>
      </c>
      <c r="AD100" s="34">
        <v>0.8</v>
      </c>
      <c r="AE100" s="34">
        <v>0.23</v>
      </c>
      <c r="AF100" s="55">
        <v>18.400000000000002</v>
      </c>
      <c r="AG100" s="94">
        <v>0.92</v>
      </c>
      <c r="AH100" s="40">
        <v>73.600000000000009</v>
      </c>
      <c r="AJ100" s="48">
        <v>14</v>
      </c>
      <c r="AK100" s="102" t="s">
        <v>26</v>
      </c>
      <c r="AL100" s="61">
        <v>80</v>
      </c>
      <c r="AM100" s="34" t="s">
        <v>84</v>
      </c>
      <c r="AN100" s="55">
        <v>5.48</v>
      </c>
      <c r="AO100" s="55">
        <v>438.40000000000003</v>
      </c>
    </row>
    <row r="101" spans="1:41" ht="15.75" thickBot="1" x14ac:dyDescent="0.3">
      <c r="A101" s="188" t="s">
        <v>65</v>
      </c>
      <c r="B101" s="189"/>
      <c r="C101" s="189"/>
      <c r="D101" s="189"/>
      <c r="E101" s="189"/>
      <c r="F101" s="189"/>
      <c r="G101" s="189"/>
      <c r="H101" s="189"/>
      <c r="I101" s="189"/>
      <c r="J101" s="190"/>
      <c r="K101" s="65">
        <v>62.489799999999988</v>
      </c>
      <c r="L101" s="65"/>
      <c r="M101" s="66">
        <v>7123.8371999999999</v>
      </c>
      <c r="N101" s="95"/>
      <c r="O101" s="67">
        <v>28495.3488</v>
      </c>
      <c r="T101" s="188" t="s">
        <v>65</v>
      </c>
      <c r="U101" s="189"/>
      <c r="V101" s="189"/>
      <c r="W101" s="189"/>
      <c r="X101" s="189"/>
      <c r="Y101" s="189"/>
      <c r="Z101" s="189"/>
      <c r="AA101" s="189"/>
      <c r="AB101" s="189"/>
      <c r="AC101" s="190"/>
      <c r="AD101" s="65">
        <v>62.489799999999988</v>
      </c>
      <c r="AE101" s="65"/>
      <c r="AF101" s="66">
        <v>1437.2653999999998</v>
      </c>
      <c r="AG101" s="95"/>
      <c r="AH101" s="67">
        <v>5749.0615999999991</v>
      </c>
      <c r="AJ101" s="188" t="s">
        <v>65</v>
      </c>
      <c r="AK101" s="189"/>
      <c r="AL101" s="190"/>
      <c r="AM101" s="65">
        <v>0</v>
      </c>
      <c r="AN101" s="66">
        <v>360.80320000000006</v>
      </c>
      <c r="AO101" s="67">
        <v>34244.410400000001</v>
      </c>
    </row>
    <row r="102" spans="1:41" ht="15" customHeight="1" x14ac:dyDescent="0.25">
      <c r="A102" s="194" t="s">
        <v>59</v>
      </c>
      <c r="B102" s="196" t="s">
        <v>47</v>
      </c>
      <c r="C102" s="199" t="s">
        <v>60</v>
      </c>
      <c r="D102" s="199"/>
      <c r="E102" s="199" t="s">
        <v>62</v>
      </c>
      <c r="F102" s="199"/>
      <c r="G102" s="199" t="s">
        <v>40</v>
      </c>
      <c r="H102" s="200"/>
      <c r="I102" s="191" t="s">
        <v>67</v>
      </c>
      <c r="J102" s="201" t="s">
        <v>66</v>
      </c>
      <c r="K102" s="191" t="s">
        <v>63</v>
      </c>
      <c r="L102" s="191" t="s">
        <v>86</v>
      </c>
      <c r="M102" s="180" t="s">
        <v>63</v>
      </c>
      <c r="N102" s="191" t="s">
        <v>87</v>
      </c>
      <c r="O102" s="183" t="s">
        <v>64</v>
      </c>
      <c r="T102" s="194" t="s">
        <v>59</v>
      </c>
      <c r="U102" s="196" t="s">
        <v>47</v>
      </c>
      <c r="V102" s="199" t="s">
        <v>60</v>
      </c>
      <c r="W102" s="199"/>
      <c r="X102" s="199" t="s">
        <v>62</v>
      </c>
      <c r="Y102" s="199"/>
      <c r="Z102" s="199" t="s">
        <v>40</v>
      </c>
      <c r="AA102" s="200"/>
      <c r="AB102" s="191" t="s">
        <v>67</v>
      </c>
      <c r="AC102" s="201" t="s">
        <v>66</v>
      </c>
      <c r="AD102" s="191" t="s">
        <v>63</v>
      </c>
      <c r="AE102" s="191" t="s">
        <v>86</v>
      </c>
      <c r="AF102" s="180" t="s">
        <v>63</v>
      </c>
      <c r="AG102" s="191" t="s">
        <v>87</v>
      </c>
      <c r="AH102" s="183" t="s">
        <v>64</v>
      </c>
      <c r="AJ102" s="194" t="s">
        <v>59</v>
      </c>
      <c r="AK102" s="196" t="s">
        <v>47</v>
      </c>
      <c r="AL102" s="201" t="s">
        <v>66</v>
      </c>
      <c r="AM102" s="191" t="s">
        <v>83</v>
      </c>
      <c r="AN102" s="180" t="s">
        <v>85</v>
      </c>
      <c r="AO102" s="183" t="s">
        <v>63</v>
      </c>
    </row>
    <row r="103" spans="1:41" x14ac:dyDescent="0.25">
      <c r="A103" s="195"/>
      <c r="B103" s="197"/>
      <c r="C103" s="186" t="s">
        <v>68</v>
      </c>
      <c r="D103" s="186" t="s">
        <v>61</v>
      </c>
      <c r="E103" s="186" t="s">
        <v>68</v>
      </c>
      <c r="F103" s="186" t="s">
        <v>61</v>
      </c>
      <c r="G103" s="186" t="s">
        <v>68</v>
      </c>
      <c r="H103" s="204" t="s">
        <v>61</v>
      </c>
      <c r="I103" s="192"/>
      <c r="J103" s="202"/>
      <c r="K103" s="192"/>
      <c r="L103" s="192"/>
      <c r="M103" s="181"/>
      <c r="N103" s="192"/>
      <c r="O103" s="184"/>
      <c r="T103" s="195"/>
      <c r="U103" s="197"/>
      <c r="V103" s="186" t="s">
        <v>68</v>
      </c>
      <c r="W103" s="186" t="s">
        <v>61</v>
      </c>
      <c r="X103" s="186" t="s">
        <v>68</v>
      </c>
      <c r="Y103" s="186" t="s">
        <v>61</v>
      </c>
      <c r="Z103" s="186" t="s">
        <v>68</v>
      </c>
      <c r="AA103" s="204" t="s">
        <v>61</v>
      </c>
      <c r="AB103" s="192"/>
      <c r="AC103" s="202"/>
      <c r="AD103" s="192"/>
      <c r="AE103" s="192"/>
      <c r="AF103" s="181"/>
      <c r="AG103" s="192"/>
      <c r="AH103" s="184"/>
      <c r="AJ103" s="195"/>
      <c r="AK103" s="197"/>
      <c r="AL103" s="202"/>
      <c r="AM103" s="192"/>
      <c r="AN103" s="181"/>
      <c r="AO103" s="184"/>
    </row>
    <row r="104" spans="1:41" ht="15.75" thickBot="1" x14ac:dyDescent="0.3">
      <c r="A104" s="195"/>
      <c r="B104" s="198"/>
      <c r="C104" s="187"/>
      <c r="D104" s="187"/>
      <c r="E104" s="187"/>
      <c r="F104" s="187"/>
      <c r="G104" s="187"/>
      <c r="H104" s="205"/>
      <c r="I104" s="193"/>
      <c r="J104" s="203"/>
      <c r="K104" s="193"/>
      <c r="L104" s="193"/>
      <c r="M104" s="182"/>
      <c r="N104" s="193"/>
      <c r="O104" s="185"/>
      <c r="Q104" s="23" t="s">
        <v>40</v>
      </c>
      <c r="T104" s="195"/>
      <c r="U104" s="198"/>
      <c r="V104" s="187"/>
      <c r="W104" s="187"/>
      <c r="X104" s="187"/>
      <c r="Y104" s="187"/>
      <c r="Z104" s="187"/>
      <c r="AA104" s="205"/>
      <c r="AB104" s="193"/>
      <c r="AC104" s="203"/>
      <c r="AD104" s="193"/>
      <c r="AE104" s="193"/>
      <c r="AF104" s="182"/>
      <c r="AG104" s="193"/>
      <c r="AH104" s="185"/>
      <c r="AJ104" s="195"/>
      <c r="AK104" s="198"/>
      <c r="AL104" s="203"/>
      <c r="AM104" s="193"/>
      <c r="AN104" s="182"/>
      <c r="AO104" s="185"/>
    </row>
    <row r="105" spans="1:41" ht="15" customHeight="1" x14ac:dyDescent="0.25">
      <c r="A105" s="43">
        <v>1</v>
      </c>
      <c r="B105" s="102" t="s">
        <v>23</v>
      </c>
      <c r="C105" s="45">
        <v>0</v>
      </c>
      <c r="D105" s="45"/>
      <c r="E105" s="45">
        <v>0</v>
      </c>
      <c r="F105" s="45"/>
      <c r="G105" s="45">
        <v>0.15</v>
      </c>
      <c r="H105" s="46"/>
      <c r="I105" s="47">
        <v>0.15</v>
      </c>
      <c r="J105" s="30">
        <v>36</v>
      </c>
      <c r="K105" s="33">
        <v>5.3999999999999995</v>
      </c>
      <c r="L105" s="33">
        <v>17.099999999999998</v>
      </c>
      <c r="M105" s="54">
        <v>615.59999999999991</v>
      </c>
      <c r="N105" s="93">
        <v>68.399999999999991</v>
      </c>
      <c r="O105" s="39">
        <v>2462.3999999999996</v>
      </c>
      <c r="Q105" s="24" t="s">
        <v>81</v>
      </c>
      <c r="T105" s="43">
        <v>1</v>
      </c>
      <c r="U105" s="102" t="s">
        <v>23</v>
      </c>
      <c r="V105" s="45">
        <v>0</v>
      </c>
      <c r="W105" s="45"/>
      <c r="X105" s="45">
        <v>0</v>
      </c>
      <c r="Y105" s="45"/>
      <c r="Z105" s="45">
        <v>0.15</v>
      </c>
      <c r="AA105" s="46"/>
      <c r="AB105" s="47">
        <v>0.15</v>
      </c>
      <c r="AC105" s="30">
        <v>36</v>
      </c>
      <c r="AD105" s="33">
        <v>5.3999999999999995</v>
      </c>
      <c r="AE105" s="33">
        <v>3.4499999999999997</v>
      </c>
      <c r="AF105" s="54">
        <v>124.19999999999999</v>
      </c>
      <c r="AG105" s="93">
        <v>0</v>
      </c>
      <c r="AH105" s="39">
        <v>0</v>
      </c>
      <c r="AJ105" s="43">
        <v>1</v>
      </c>
      <c r="AK105" s="102" t="s">
        <v>23</v>
      </c>
      <c r="AL105" s="30">
        <v>36</v>
      </c>
      <c r="AM105" s="33" t="s">
        <v>84</v>
      </c>
      <c r="AN105" s="54">
        <v>68.399999999999991</v>
      </c>
      <c r="AO105" s="54">
        <v>2462.3999999999996</v>
      </c>
    </row>
    <row r="106" spans="1:41" ht="15" customHeight="1" x14ac:dyDescent="0.25">
      <c r="A106" s="48">
        <v>2</v>
      </c>
      <c r="B106" s="102" t="s">
        <v>71</v>
      </c>
      <c r="C106" s="50">
        <v>0</v>
      </c>
      <c r="D106" s="50"/>
      <c r="E106" s="50">
        <v>0</v>
      </c>
      <c r="F106" s="50"/>
      <c r="G106" s="50">
        <v>0.06</v>
      </c>
      <c r="H106" s="51"/>
      <c r="I106" s="52">
        <v>0.06</v>
      </c>
      <c r="J106" s="29">
        <v>250</v>
      </c>
      <c r="K106" s="34">
        <v>15</v>
      </c>
      <c r="L106" s="34">
        <v>6.84</v>
      </c>
      <c r="M106" s="55">
        <v>1710</v>
      </c>
      <c r="N106" s="94">
        <v>27.36</v>
      </c>
      <c r="O106" s="40">
        <v>6840</v>
      </c>
      <c r="Q106" s="24" t="s">
        <v>42</v>
      </c>
      <c r="T106" s="48">
        <v>2</v>
      </c>
      <c r="U106" s="102" t="s">
        <v>71</v>
      </c>
      <c r="V106" s="50">
        <v>0</v>
      </c>
      <c r="W106" s="50"/>
      <c r="X106" s="50">
        <v>0</v>
      </c>
      <c r="Y106" s="50"/>
      <c r="Z106" s="50">
        <v>0.06</v>
      </c>
      <c r="AA106" s="51"/>
      <c r="AB106" s="52">
        <v>0.06</v>
      </c>
      <c r="AC106" s="29">
        <v>250</v>
      </c>
      <c r="AD106" s="34">
        <v>15</v>
      </c>
      <c r="AE106" s="34">
        <v>1.38</v>
      </c>
      <c r="AF106" s="55">
        <v>345</v>
      </c>
      <c r="AG106" s="94">
        <v>0</v>
      </c>
      <c r="AH106" s="40">
        <v>0</v>
      </c>
      <c r="AJ106" s="48">
        <v>2</v>
      </c>
      <c r="AK106" s="102" t="s">
        <v>71</v>
      </c>
      <c r="AL106" s="29">
        <v>250</v>
      </c>
      <c r="AM106" s="34" t="s">
        <v>84</v>
      </c>
      <c r="AN106" s="55">
        <v>27.36</v>
      </c>
      <c r="AO106" s="55">
        <v>6840</v>
      </c>
    </row>
    <row r="107" spans="1:41" ht="15" customHeight="1" x14ac:dyDescent="0.25">
      <c r="A107" s="48">
        <v>3</v>
      </c>
      <c r="B107" s="102" t="s">
        <v>22</v>
      </c>
      <c r="C107" s="50">
        <v>0</v>
      </c>
      <c r="D107" s="50"/>
      <c r="E107" s="50">
        <v>0</v>
      </c>
      <c r="F107" s="50"/>
      <c r="G107" s="50">
        <v>2.5000000000000001E-2</v>
      </c>
      <c r="H107" s="51"/>
      <c r="I107" s="52">
        <v>2.5000000000000001E-2</v>
      </c>
      <c r="J107" s="29">
        <v>500</v>
      </c>
      <c r="K107" s="34">
        <v>12.5</v>
      </c>
      <c r="L107" s="34">
        <v>2.85</v>
      </c>
      <c r="M107" s="55">
        <v>1425</v>
      </c>
      <c r="N107" s="94">
        <v>11.4</v>
      </c>
      <c r="O107" s="40">
        <v>5700</v>
      </c>
      <c r="Q107" s="24" t="s">
        <v>43</v>
      </c>
      <c r="T107" s="48">
        <v>3</v>
      </c>
      <c r="U107" s="102" t="s">
        <v>22</v>
      </c>
      <c r="V107" s="50">
        <v>0</v>
      </c>
      <c r="W107" s="50"/>
      <c r="X107" s="50">
        <v>0</v>
      </c>
      <c r="Y107" s="50"/>
      <c r="Z107" s="50">
        <v>2.5000000000000001E-2</v>
      </c>
      <c r="AA107" s="51"/>
      <c r="AB107" s="52">
        <v>2.5000000000000001E-2</v>
      </c>
      <c r="AC107" s="29">
        <v>500</v>
      </c>
      <c r="AD107" s="34">
        <v>12.5</v>
      </c>
      <c r="AE107" s="34">
        <v>0.57500000000000007</v>
      </c>
      <c r="AF107" s="55">
        <v>287.5</v>
      </c>
      <c r="AG107" s="94">
        <v>0</v>
      </c>
      <c r="AH107" s="40">
        <v>0</v>
      </c>
      <c r="AJ107" s="48">
        <v>3</v>
      </c>
      <c r="AK107" s="102" t="s">
        <v>22</v>
      </c>
      <c r="AL107" s="29">
        <v>500</v>
      </c>
      <c r="AM107" s="34" t="s">
        <v>84</v>
      </c>
      <c r="AN107" s="55">
        <v>11.4</v>
      </c>
      <c r="AO107" s="55">
        <v>5700</v>
      </c>
    </row>
    <row r="108" spans="1:41" ht="15" customHeight="1" x14ac:dyDescent="0.25">
      <c r="A108" s="48">
        <v>4</v>
      </c>
      <c r="B108" s="102" t="s">
        <v>49</v>
      </c>
      <c r="C108" s="50">
        <v>0</v>
      </c>
      <c r="D108" s="50"/>
      <c r="E108" s="50">
        <v>0</v>
      </c>
      <c r="F108" s="50"/>
      <c r="G108" s="50">
        <v>0.02</v>
      </c>
      <c r="H108" s="51"/>
      <c r="I108" s="52">
        <v>0.02</v>
      </c>
      <c r="J108" s="29">
        <v>127</v>
      </c>
      <c r="K108" s="34">
        <v>2.54</v>
      </c>
      <c r="L108" s="34">
        <v>2.2800000000000002</v>
      </c>
      <c r="M108" s="55">
        <v>289.56</v>
      </c>
      <c r="N108" s="94">
        <v>9.120000000000001</v>
      </c>
      <c r="O108" s="40">
        <v>1158.24</v>
      </c>
      <c r="Q108" s="24" t="s">
        <v>44</v>
      </c>
      <c r="T108" s="48">
        <v>4</v>
      </c>
      <c r="U108" s="102" t="s">
        <v>49</v>
      </c>
      <c r="V108" s="50">
        <v>0</v>
      </c>
      <c r="W108" s="50"/>
      <c r="X108" s="50">
        <v>0</v>
      </c>
      <c r="Y108" s="50"/>
      <c r="Z108" s="50">
        <v>0.02</v>
      </c>
      <c r="AA108" s="51"/>
      <c r="AB108" s="52">
        <v>0.02</v>
      </c>
      <c r="AC108" s="29">
        <v>127</v>
      </c>
      <c r="AD108" s="34">
        <v>2.54</v>
      </c>
      <c r="AE108" s="34">
        <v>0.46</v>
      </c>
      <c r="AF108" s="55">
        <v>58.42</v>
      </c>
      <c r="AG108" s="94">
        <v>0</v>
      </c>
      <c r="AH108" s="40">
        <v>0</v>
      </c>
      <c r="AJ108" s="48">
        <v>4</v>
      </c>
      <c r="AK108" s="102" t="s">
        <v>49</v>
      </c>
      <c r="AL108" s="29">
        <v>127</v>
      </c>
      <c r="AM108" s="34" t="s">
        <v>84</v>
      </c>
      <c r="AN108" s="55">
        <v>9.120000000000001</v>
      </c>
      <c r="AO108" s="55">
        <v>1158.24</v>
      </c>
    </row>
    <row r="109" spans="1:41" ht="15" customHeight="1" x14ac:dyDescent="0.25">
      <c r="A109" s="48">
        <v>5</v>
      </c>
      <c r="B109" s="102" t="s">
        <v>50</v>
      </c>
      <c r="C109" s="50">
        <v>0</v>
      </c>
      <c r="D109" s="50"/>
      <c r="E109" s="50">
        <v>0</v>
      </c>
      <c r="F109" s="50"/>
      <c r="G109" s="50">
        <v>0.02</v>
      </c>
      <c r="H109" s="51"/>
      <c r="I109" s="52">
        <v>0.02</v>
      </c>
      <c r="J109" s="29">
        <v>56</v>
      </c>
      <c r="K109" s="34">
        <v>1.1200000000000001</v>
      </c>
      <c r="L109" s="34">
        <v>2.2800000000000002</v>
      </c>
      <c r="M109" s="55">
        <v>127.68</v>
      </c>
      <c r="N109" s="94">
        <v>9.120000000000001</v>
      </c>
      <c r="O109" s="40">
        <v>510.72</v>
      </c>
      <c r="Q109" s="24" t="s">
        <v>45</v>
      </c>
      <c r="T109" s="48">
        <v>5</v>
      </c>
      <c r="U109" s="102" t="s">
        <v>50</v>
      </c>
      <c r="V109" s="50">
        <v>0</v>
      </c>
      <c r="W109" s="50"/>
      <c r="X109" s="50">
        <v>0</v>
      </c>
      <c r="Y109" s="50"/>
      <c r="Z109" s="50">
        <v>0.02</v>
      </c>
      <c r="AA109" s="51"/>
      <c r="AB109" s="52">
        <v>0.02</v>
      </c>
      <c r="AC109" s="29">
        <v>56</v>
      </c>
      <c r="AD109" s="34">
        <v>1.1200000000000001</v>
      </c>
      <c r="AE109" s="34">
        <v>0.46</v>
      </c>
      <c r="AF109" s="55">
        <v>25.76</v>
      </c>
      <c r="AG109" s="94">
        <v>0</v>
      </c>
      <c r="AH109" s="40">
        <v>0</v>
      </c>
      <c r="AJ109" s="48">
        <v>5</v>
      </c>
      <c r="AK109" s="102" t="s">
        <v>50</v>
      </c>
      <c r="AL109" s="29">
        <v>56</v>
      </c>
      <c r="AM109" s="34" t="s">
        <v>84</v>
      </c>
      <c r="AN109" s="55">
        <v>9.120000000000001</v>
      </c>
      <c r="AO109" s="55">
        <v>510.72</v>
      </c>
    </row>
    <row r="110" spans="1:41" ht="15" customHeight="1" x14ac:dyDescent="0.25">
      <c r="A110" s="48">
        <v>6</v>
      </c>
      <c r="B110" s="102" t="s">
        <v>79</v>
      </c>
      <c r="C110" s="50">
        <v>0</v>
      </c>
      <c r="D110" s="50"/>
      <c r="E110" s="50">
        <v>0</v>
      </c>
      <c r="F110" s="50"/>
      <c r="G110" s="50">
        <v>0.05</v>
      </c>
      <c r="H110" s="51"/>
      <c r="I110" s="52">
        <v>0.05</v>
      </c>
      <c r="J110" s="29">
        <v>86</v>
      </c>
      <c r="K110" s="34">
        <v>4.3</v>
      </c>
      <c r="L110" s="34">
        <v>5.7</v>
      </c>
      <c r="M110" s="55">
        <v>490.2</v>
      </c>
      <c r="N110" s="94">
        <v>22.8</v>
      </c>
      <c r="O110" s="40">
        <v>1960.8</v>
      </c>
      <c r="Q110" s="24" t="s">
        <v>46</v>
      </c>
      <c r="T110" s="48">
        <v>6</v>
      </c>
      <c r="U110" s="102" t="s">
        <v>79</v>
      </c>
      <c r="V110" s="50">
        <v>0</v>
      </c>
      <c r="W110" s="50"/>
      <c r="X110" s="50">
        <v>0</v>
      </c>
      <c r="Y110" s="50"/>
      <c r="Z110" s="50">
        <v>0.05</v>
      </c>
      <c r="AA110" s="51"/>
      <c r="AB110" s="52">
        <v>0.05</v>
      </c>
      <c r="AC110" s="29">
        <v>86</v>
      </c>
      <c r="AD110" s="34">
        <v>4.3</v>
      </c>
      <c r="AE110" s="34">
        <v>1.1500000000000001</v>
      </c>
      <c r="AF110" s="55">
        <v>98.899999999999991</v>
      </c>
      <c r="AG110" s="94">
        <v>0</v>
      </c>
      <c r="AH110" s="40">
        <v>0</v>
      </c>
      <c r="AJ110" s="48">
        <v>6</v>
      </c>
      <c r="AK110" s="102" t="s">
        <v>79</v>
      </c>
      <c r="AL110" s="29">
        <v>86</v>
      </c>
      <c r="AM110" s="34" t="s">
        <v>84</v>
      </c>
      <c r="AN110" s="55">
        <v>22.8</v>
      </c>
      <c r="AO110" s="55">
        <v>1960.8</v>
      </c>
    </row>
    <row r="111" spans="1:41" ht="15" customHeight="1" x14ac:dyDescent="0.25">
      <c r="A111" s="48">
        <v>7</v>
      </c>
      <c r="B111" s="102" t="s">
        <v>51</v>
      </c>
      <c r="C111" s="50">
        <v>0</v>
      </c>
      <c r="D111" s="50"/>
      <c r="E111" s="50">
        <v>0</v>
      </c>
      <c r="F111" s="50"/>
      <c r="G111" s="50">
        <v>0.04</v>
      </c>
      <c r="H111" s="51"/>
      <c r="I111" s="52">
        <v>0.04</v>
      </c>
      <c r="J111" s="29">
        <v>40</v>
      </c>
      <c r="K111" s="34">
        <v>1.6</v>
      </c>
      <c r="L111" s="34">
        <v>4.5600000000000005</v>
      </c>
      <c r="M111" s="55">
        <v>182.4</v>
      </c>
      <c r="N111" s="94">
        <v>18.240000000000002</v>
      </c>
      <c r="O111" s="40">
        <v>729.6</v>
      </c>
      <c r="T111" s="48">
        <v>7</v>
      </c>
      <c r="U111" s="102" t="s">
        <v>51</v>
      </c>
      <c r="V111" s="50">
        <v>0</v>
      </c>
      <c r="W111" s="50"/>
      <c r="X111" s="50">
        <v>0</v>
      </c>
      <c r="Y111" s="50"/>
      <c r="Z111" s="50">
        <v>0.04</v>
      </c>
      <c r="AA111" s="51"/>
      <c r="AB111" s="52">
        <v>0.04</v>
      </c>
      <c r="AC111" s="29">
        <v>40</v>
      </c>
      <c r="AD111" s="34">
        <v>1.6</v>
      </c>
      <c r="AE111" s="34">
        <v>0.92</v>
      </c>
      <c r="AF111" s="55">
        <v>36.800000000000004</v>
      </c>
      <c r="AG111" s="94">
        <v>0</v>
      </c>
      <c r="AH111" s="40">
        <v>0</v>
      </c>
      <c r="AJ111" s="48">
        <v>7</v>
      </c>
      <c r="AK111" s="102" t="s">
        <v>51</v>
      </c>
      <c r="AL111" s="29">
        <v>40</v>
      </c>
      <c r="AM111" s="34" t="s">
        <v>84</v>
      </c>
      <c r="AN111" s="55">
        <v>18.240000000000002</v>
      </c>
      <c r="AO111" s="55">
        <v>729.6</v>
      </c>
    </row>
    <row r="112" spans="1:41" ht="15" customHeight="1" x14ac:dyDescent="0.25">
      <c r="A112" s="48">
        <v>8</v>
      </c>
      <c r="B112" s="102" t="s">
        <v>52</v>
      </c>
      <c r="C112" s="50">
        <v>0</v>
      </c>
      <c r="D112" s="50"/>
      <c r="E112" s="50">
        <v>0</v>
      </c>
      <c r="F112" s="50"/>
      <c r="G112" s="50">
        <v>0.1</v>
      </c>
      <c r="H112" s="51"/>
      <c r="I112" s="52">
        <v>0.1</v>
      </c>
      <c r="J112" s="29">
        <v>33</v>
      </c>
      <c r="K112" s="34">
        <v>3.3000000000000003</v>
      </c>
      <c r="L112" s="34">
        <v>11.4</v>
      </c>
      <c r="M112" s="55">
        <v>376.20000000000005</v>
      </c>
      <c r="N112" s="94">
        <v>45.6</v>
      </c>
      <c r="O112" s="40">
        <v>1504.8000000000002</v>
      </c>
      <c r="T112" s="48">
        <v>8</v>
      </c>
      <c r="U112" s="102" t="s">
        <v>52</v>
      </c>
      <c r="V112" s="50">
        <v>0</v>
      </c>
      <c r="W112" s="50"/>
      <c r="X112" s="50">
        <v>0</v>
      </c>
      <c r="Y112" s="50"/>
      <c r="Z112" s="50">
        <v>0.1</v>
      </c>
      <c r="AA112" s="51"/>
      <c r="AB112" s="52">
        <v>0.1</v>
      </c>
      <c r="AC112" s="29">
        <v>33</v>
      </c>
      <c r="AD112" s="34">
        <v>3.3000000000000003</v>
      </c>
      <c r="AE112" s="34">
        <v>2.3000000000000003</v>
      </c>
      <c r="AF112" s="55">
        <v>75.900000000000006</v>
      </c>
      <c r="AG112" s="94">
        <v>0</v>
      </c>
      <c r="AH112" s="40">
        <v>0</v>
      </c>
      <c r="AJ112" s="48">
        <v>8</v>
      </c>
      <c r="AK112" s="102" t="s">
        <v>52</v>
      </c>
      <c r="AL112" s="29">
        <v>33</v>
      </c>
      <c r="AM112" s="34" t="s">
        <v>84</v>
      </c>
      <c r="AN112" s="55">
        <v>45.6</v>
      </c>
      <c r="AO112" s="55">
        <v>1504.8000000000002</v>
      </c>
    </row>
    <row r="113" spans="1:41" ht="15" customHeight="1" x14ac:dyDescent="0.25">
      <c r="A113" s="48">
        <v>9</v>
      </c>
      <c r="B113" s="102" t="s">
        <v>53</v>
      </c>
      <c r="C113" s="50">
        <v>0</v>
      </c>
      <c r="D113" s="50"/>
      <c r="E113" s="50">
        <v>0</v>
      </c>
      <c r="F113" s="50"/>
      <c r="G113" s="50">
        <v>8.3000000000000004E-2</v>
      </c>
      <c r="H113" s="51"/>
      <c r="I113" s="52">
        <v>8.3000000000000004E-2</v>
      </c>
      <c r="J113" s="29">
        <v>36</v>
      </c>
      <c r="K113" s="34">
        <v>2.988</v>
      </c>
      <c r="L113" s="34">
        <v>9.4619999999999997</v>
      </c>
      <c r="M113" s="55">
        <v>340.63200000000001</v>
      </c>
      <c r="N113" s="94">
        <v>37.847999999999999</v>
      </c>
      <c r="O113" s="40">
        <v>1362.528</v>
      </c>
      <c r="T113" s="48">
        <v>9</v>
      </c>
      <c r="U113" s="102" t="s">
        <v>53</v>
      </c>
      <c r="V113" s="50">
        <v>0</v>
      </c>
      <c r="W113" s="50"/>
      <c r="X113" s="50">
        <v>0</v>
      </c>
      <c r="Y113" s="50"/>
      <c r="Z113" s="50">
        <v>8.3000000000000004E-2</v>
      </c>
      <c r="AA113" s="51"/>
      <c r="AB113" s="52">
        <v>8.3000000000000004E-2</v>
      </c>
      <c r="AC113" s="29">
        <v>36</v>
      </c>
      <c r="AD113" s="34">
        <v>2.988</v>
      </c>
      <c r="AE113" s="34">
        <v>1.909</v>
      </c>
      <c r="AF113" s="55">
        <v>68.724000000000004</v>
      </c>
      <c r="AG113" s="94">
        <v>0</v>
      </c>
      <c r="AH113" s="40">
        <v>0</v>
      </c>
      <c r="AJ113" s="48">
        <v>9</v>
      </c>
      <c r="AK113" s="102" t="s">
        <v>53</v>
      </c>
      <c r="AL113" s="29">
        <v>36</v>
      </c>
      <c r="AM113" s="34" t="s">
        <v>84</v>
      </c>
      <c r="AN113" s="55">
        <v>37.847999999999999</v>
      </c>
      <c r="AO113" s="55">
        <v>1362.528</v>
      </c>
    </row>
    <row r="114" spans="1:41" ht="15" customHeight="1" x14ac:dyDescent="0.25">
      <c r="A114" s="48">
        <v>10</v>
      </c>
      <c r="B114" s="102" t="s">
        <v>54</v>
      </c>
      <c r="C114" s="50">
        <v>0</v>
      </c>
      <c r="D114" s="50"/>
      <c r="E114" s="50">
        <v>0</v>
      </c>
      <c r="F114" s="50"/>
      <c r="G114" s="50">
        <v>4.5999999999999999E-2</v>
      </c>
      <c r="H114" s="51"/>
      <c r="I114" s="52">
        <v>4.5999999999999999E-2</v>
      </c>
      <c r="J114" s="29">
        <v>25</v>
      </c>
      <c r="K114" s="34">
        <v>1.1499999999999999</v>
      </c>
      <c r="L114" s="34">
        <v>5.2439999999999998</v>
      </c>
      <c r="M114" s="55">
        <v>131.1</v>
      </c>
      <c r="N114" s="94">
        <v>20.975999999999999</v>
      </c>
      <c r="O114" s="40">
        <v>524.4</v>
      </c>
      <c r="T114" s="48">
        <v>10</v>
      </c>
      <c r="U114" s="102" t="s">
        <v>54</v>
      </c>
      <c r="V114" s="50">
        <v>0</v>
      </c>
      <c r="W114" s="50"/>
      <c r="X114" s="50">
        <v>0</v>
      </c>
      <c r="Y114" s="50"/>
      <c r="Z114" s="50">
        <v>4.5999999999999999E-2</v>
      </c>
      <c r="AA114" s="51"/>
      <c r="AB114" s="52">
        <v>4.5999999999999999E-2</v>
      </c>
      <c r="AC114" s="29">
        <v>25</v>
      </c>
      <c r="AD114" s="34">
        <v>1.1499999999999999</v>
      </c>
      <c r="AE114" s="34">
        <v>1.0580000000000001</v>
      </c>
      <c r="AF114" s="55">
        <v>26.45</v>
      </c>
      <c r="AG114" s="94">
        <v>0</v>
      </c>
      <c r="AH114" s="40">
        <v>0</v>
      </c>
      <c r="AJ114" s="48">
        <v>10</v>
      </c>
      <c r="AK114" s="102" t="s">
        <v>54</v>
      </c>
      <c r="AL114" s="29">
        <v>25</v>
      </c>
      <c r="AM114" s="34" t="s">
        <v>84</v>
      </c>
      <c r="AN114" s="55">
        <v>20.975999999999999</v>
      </c>
      <c r="AO114" s="55">
        <v>524.4</v>
      </c>
    </row>
    <row r="115" spans="1:41" ht="15" customHeight="1" x14ac:dyDescent="0.25">
      <c r="A115" s="48">
        <v>11</v>
      </c>
      <c r="B115" s="102" t="s">
        <v>55</v>
      </c>
      <c r="C115" s="53">
        <v>0</v>
      </c>
      <c r="D115" s="50"/>
      <c r="E115" s="50">
        <v>0</v>
      </c>
      <c r="F115" s="50"/>
      <c r="G115" s="50">
        <v>2E-3</v>
      </c>
      <c r="H115" s="51"/>
      <c r="I115" s="52">
        <v>2E-3</v>
      </c>
      <c r="J115" s="29">
        <v>929</v>
      </c>
      <c r="K115" s="34">
        <v>1.8580000000000001</v>
      </c>
      <c r="L115" s="34">
        <v>0.22800000000000001</v>
      </c>
      <c r="M115" s="55">
        <v>211.81200000000001</v>
      </c>
      <c r="N115" s="94">
        <v>0.91200000000000003</v>
      </c>
      <c r="O115" s="40">
        <v>847.24800000000005</v>
      </c>
      <c r="T115" s="48">
        <v>11</v>
      </c>
      <c r="U115" s="102" t="s">
        <v>55</v>
      </c>
      <c r="V115" s="53">
        <v>0</v>
      </c>
      <c r="W115" s="50"/>
      <c r="X115" s="50">
        <v>0</v>
      </c>
      <c r="Y115" s="50"/>
      <c r="Z115" s="50">
        <v>2E-3</v>
      </c>
      <c r="AA115" s="51"/>
      <c r="AB115" s="52">
        <v>2E-3</v>
      </c>
      <c r="AC115" s="29">
        <v>929</v>
      </c>
      <c r="AD115" s="34">
        <v>1.8580000000000001</v>
      </c>
      <c r="AE115" s="34">
        <v>4.5999999999999999E-2</v>
      </c>
      <c r="AF115" s="55">
        <v>42.734000000000002</v>
      </c>
      <c r="AG115" s="94">
        <v>0</v>
      </c>
      <c r="AH115" s="40">
        <v>0</v>
      </c>
      <c r="AJ115" s="48">
        <v>11</v>
      </c>
      <c r="AK115" s="102" t="s">
        <v>55</v>
      </c>
      <c r="AL115" s="29">
        <v>929</v>
      </c>
      <c r="AM115" s="34" t="s">
        <v>84</v>
      </c>
      <c r="AN115" s="55">
        <v>0.91200000000000003</v>
      </c>
      <c r="AO115" s="55">
        <v>847.24800000000005</v>
      </c>
    </row>
    <row r="116" spans="1:41" ht="15" customHeight="1" x14ac:dyDescent="0.25">
      <c r="A116" s="48">
        <v>12</v>
      </c>
      <c r="B116" s="102" t="s">
        <v>56</v>
      </c>
      <c r="C116" s="50">
        <v>0</v>
      </c>
      <c r="D116" s="50"/>
      <c r="E116" s="50">
        <v>0</v>
      </c>
      <c r="F116" s="50"/>
      <c r="G116" s="50">
        <v>6.4000000000000003E-3</v>
      </c>
      <c r="H116" s="51"/>
      <c r="I116" s="52">
        <v>6.4000000000000003E-3</v>
      </c>
      <c r="J116" s="29">
        <v>18</v>
      </c>
      <c r="K116" s="34">
        <v>0.11520000000000001</v>
      </c>
      <c r="L116" s="34">
        <v>0.72960000000000003</v>
      </c>
      <c r="M116" s="55">
        <v>13.132800000000001</v>
      </c>
      <c r="N116" s="94">
        <v>2.9184000000000001</v>
      </c>
      <c r="O116" s="40">
        <v>52.531200000000005</v>
      </c>
      <c r="T116" s="48">
        <v>12</v>
      </c>
      <c r="U116" s="102" t="s">
        <v>56</v>
      </c>
      <c r="V116" s="50">
        <v>0</v>
      </c>
      <c r="W116" s="50"/>
      <c r="X116" s="50">
        <v>0</v>
      </c>
      <c r="Y116" s="50"/>
      <c r="Z116" s="50">
        <v>6.4000000000000003E-3</v>
      </c>
      <c r="AA116" s="51"/>
      <c r="AB116" s="52">
        <v>6.4000000000000003E-3</v>
      </c>
      <c r="AC116" s="29">
        <v>18</v>
      </c>
      <c r="AD116" s="34">
        <v>0.11520000000000001</v>
      </c>
      <c r="AE116" s="34">
        <v>0.1472</v>
      </c>
      <c r="AF116" s="55">
        <v>2.6496000000000004</v>
      </c>
      <c r="AG116" s="94">
        <v>0</v>
      </c>
      <c r="AH116" s="40">
        <v>0</v>
      </c>
      <c r="AJ116" s="48">
        <v>12</v>
      </c>
      <c r="AK116" s="102" t="s">
        <v>56</v>
      </c>
      <c r="AL116" s="29">
        <v>18</v>
      </c>
      <c r="AM116" s="34" t="s">
        <v>84</v>
      </c>
      <c r="AN116" s="55">
        <v>2.9184000000000001</v>
      </c>
      <c r="AO116" s="55">
        <v>52.531200000000005</v>
      </c>
    </row>
    <row r="117" spans="1:41" ht="15" customHeight="1" x14ac:dyDescent="0.25">
      <c r="A117" s="48">
        <v>13</v>
      </c>
      <c r="B117" s="102" t="s">
        <v>57</v>
      </c>
      <c r="C117" s="50">
        <v>0</v>
      </c>
      <c r="D117" s="50"/>
      <c r="E117" s="50">
        <v>0</v>
      </c>
      <c r="F117" s="50"/>
      <c r="G117" s="50">
        <v>2E-3</v>
      </c>
      <c r="H117" s="51"/>
      <c r="I117" s="52">
        <v>2E-3</v>
      </c>
      <c r="J117" s="29">
        <v>110</v>
      </c>
      <c r="K117" s="34">
        <v>0.22</v>
      </c>
      <c r="L117" s="34">
        <v>0.22800000000000001</v>
      </c>
      <c r="M117" s="55">
        <v>25.080000000000002</v>
      </c>
      <c r="N117" s="94">
        <v>0.91200000000000003</v>
      </c>
      <c r="O117" s="40">
        <v>100.32000000000001</v>
      </c>
      <c r="T117" s="48">
        <v>13</v>
      </c>
      <c r="U117" s="102" t="s">
        <v>57</v>
      </c>
      <c r="V117" s="50">
        <v>0</v>
      </c>
      <c r="W117" s="50"/>
      <c r="X117" s="50">
        <v>0</v>
      </c>
      <c r="Y117" s="50"/>
      <c r="Z117" s="50">
        <v>2E-3</v>
      </c>
      <c r="AA117" s="51"/>
      <c r="AB117" s="52">
        <v>2E-3</v>
      </c>
      <c r="AC117" s="29">
        <v>110</v>
      </c>
      <c r="AD117" s="34">
        <v>0.22</v>
      </c>
      <c r="AE117" s="34">
        <v>4.5999999999999999E-2</v>
      </c>
      <c r="AF117" s="55">
        <v>5.0599999999999996</v>
      </c>
      <c r="AG117" s="94">
        <v>0</v>
      </c>
      <c r="AH117" s="40">
        <v>0</v>
      </c>
      <c r="AJ117" s="48">
        <v>13</v>
      </c>
      <c r="AK117" s="102" t="s">
        <v>57</v>
      </c>
      <c r="AL117" s="29">
        <v>110</v>
      </c>
      <c r="AM117" s="62" t="s">
        <v>84</v>
      </c>
      <c r="AN117" s="55">
        <v>0.91200000000000003</v>
      </c>
      <c r="AO117" s="55">
        <v>100.32000000000001</v>
      </c>
    </row>
    <row r="118" spans="1:41" ht="15" customHeight="1" x14ac:dyDescent="0.25">
      <c r="A118" s="48">
        <v>14</v>
      </c>
      <c r="B118" s="102" t="s">
        <v>58</v>
      </c>
      <c r="C118" s="50">
        <v>0</v>
      </c>
      <c r="D118" s="50"/>
      <c r="E118" s="50">
        <v>0</v>
      </c>
      <c r="F118" s="50"/>
      <c r="G118" s="50">
        <v>0.01</v>
      </c>
      <c r="H118" s="51"/>
      <c r="I118" s="52">
        <v>0.01</v>
      </c>
      <c r="J118" s="61">
        <v>400</v>
      </c>
      <c r="K118" s="34">
        <v>4</v>
      </c>
      <c r="L118" s="34">
        <v>1.1400000000000001</v>
      </c>
      <c r="M118" s="55">
        <v>456</v>
      </c>
      <c r="N118" s="94">
        <v>4.5600000000000005</v>
      </c>
      <c r="O118" s="40">
        <v>1824</v>
      </c>
      <c r="T118" s="48">
        <v>14</v>
      </c>
      <c r="U118" s="102" t="s">
        <v>58</v>
      </c>
      <c r="V118" s="50">
        <v>0</v>
      </c>
      <c r="W118" s="50"/>
      <c r="X118" s="50">
        <v>0</v>
      </c>
      <c r="Y118" s="50"/>
      <c r="Z118" s="50">
        <v>0.01</v>
      </c>
      <c r="AA118" s="51"/>
      <c r="AB118" s="52">
        <v>0.01</v>
      </c>
      <c r="AC118" s="61">
        <v>400</v>
      </c>
      <c r="AD118" s="34">
        <v>4</v>
      </c>
      <c r="AE118" s="34">
        <v>0.23</v>
      </c>
      <c r="AF118" s="55">
        <v>92</v>
      </c>
      <c r="AG118" s="94">
        <v>0</v>
      </c>
      <c r="AH118" s="40">
        <v>0</v>
      </c>
      <c r="AJ118" s="48">
        <v>14</v>
      </c>
      <c r="AK118" s="102" t="s">
        <v>58</v>
      </c>
      <c r="AL118" s="61">
        <v>400</v>
      </c>
      <c r="AM118" s="34" t="s">
        <v>84</v>
      </c>
      <c r="AN118" s="55">
        <v>4.5600000000000005</v>
      </c>
      <c r="AO118" s="55">
        <v>1824</v>
      </c>
    </row>
    <row r="119" spans="1:41" ht="15.75" thickBot="1" x14ac:dyDescent="0.3">
      <c r="A119" s="56">
        <v>15</v>
      </c>
      <c r="B119" s="102" t="s">
        <v>26</v>
      </c>
      <c r="C119" s="58">
        <v>0</v>
      </c>
      <c r="D119" s="58"/>
      <c r="E119" s="58">
        <v>0</v>
      </c>
      <c r="F119" s="58"/>
      <c r="G119" s="58">
        <v>0.08</v>
      </c>
      <c r="H119" s="59"/>
      <c r="I119" s="60">
        <v>0.08</v>
      </c>
      <c r="J119" s="61">
        <v>80</v>
      </c>
      <c r="K119" s="62">
        <v>6.4</v>
      </c>
      <c r="L119" s="34">
        <v>9.120000000000001</v>
      </c>
      <c r="M119" s="63">
        <v>729.6</v>
      </c>
      <c r="N119" s="94">
        <v>36.480000000000004</v>
      </c>
      <c r="O119" s="64">
        <v>2918.4</v>
      </c>
      <c r="T119" s="56">
        <v>15</v>
      </c>
      <c r="U119" s="102" t="s">
        <v>26</v>
      </c>
      <c r="V119" s="58">
        <v>0</v>
      </c>
      <c r="W119" s="58"/>
      <c r="X119" s="58">
        <v>0</v>
      </c>
      <c r="Y119" s="58"/>
      <c r="Z119" s="58">
        <v>0.08</v>
      </c>
      <c r="AA119" s="59"/>
      <c r="AB119" s="60">
        <v>0.08</v>
      </c>
      <c r="AC119" s="61">
        <v>80</v>
      </c>
      <c r="AD119" s="62">
        <v>6.4</v>
      </c>
      <c r="AE119" s="34">
        <v>1.84</v>
      </c>
      <c r="AF119" s="63">
        <v>147.20000000000002</v>
      </c>
      <c r="AG119" s="94">
        <v>0</v>
      </c>
      <c r="AH119" s="64">
        <v>0</v>
      </c>
      <c r="AJ119" s="56">
        <v>15</v>
      </c>
      <c r="AK119" s="102" t="s">
        <v>26</v>
      </c>
      <c r="AL119" s="61">
        <v>80</v>
      </c>
      <c r="AM119" s="62" t="s">
        <v>84</v>
      </c>
      <c r="AN119" s="63">
        <v>36.480000000000004</v>
      </c>
      <c r="AO119" s="63">
        <v>2918.4</v>
      </c>
    </row>
    <row r="120" spans="1:41" ht="15.75" thickBot="1" x14ac:dyDescent="0.3">
      <c r="A120" s="188" t="s">
        <v>65</v>
      </c>
      <c r="B120" s="189"/>
      <c r="C120" s="189"/>
      <c r="D120" s="189"/>
      <c r="E120" s="189"/>
      <c r="F120" s="189"/>
      <c r="G120" s="189"/>
      <c r="H120" s="189"/>
      <c r="I120" s="189"/>
      <c r="J120" s="190"/>
      <c r="K120" s="65">
        <v>62.491199999999985</v>
      </c>
      <c r="L120" s="65"/>
      <c r="M120" s="66">
        <v>7123.9967999999999</v>
      </c>
      <c r="N120" s="95"/>
      <c r="O120" s="67">
        <v>28495.9872</v>
      </c>
      <c r="T120" s="188" t="s">
        <v>65</v>
      </c>
      <c r="U120" s="189"/>
      <c r="V120" s="189"/>
      <c r="W120" s="189"/>
      <c r="X120" s="189"/>
      <c r="Y120" s="189"/>
      <c r="Z120" s="189"/>
      <c r="AA120" s="189"/>
      <c r="AB120" s="189"/>
      <c r="AC120" s="190"/>
      <c r="AD120" s="65">
        <v>62.491199999999985</v>
      </c>
      <c r="AE120" s="65"/>
      <c r="AF120" s="66">
        <v>1437.2975999999999</v>
      </c>
      <c r="AG120" s="95"/>
      <c r="AH120" s="67">
        <v>0</v>
      </c>
      <c r="AJ120" s="188" t="s">
        <v>65</v>
      </c>
      <c r="AK120" s="189"/>
      <c r="AL120" s="190"/>
      <c r="AM120" s="65">
        <v>0</v>
      </c>
      <c r="AN120" s="66">
        <v>316.64640000000003</v>
      </c>
      <c r="AO120" s="67">
        <v>28495.9872</v>
      </c>
    </row>
    <row r="122" spans="1:41" ht="15.75" thickBot="1" x14ac:dyDescent="0.3"/>
    <row r="123" spans="1:41" x14ac:dyDescent="0.25">
      <c r="AJ123" s="212" t="s">
        <v>59</v>
      </c>
      <c r="AK123" s="183" t="s">
        <v>47</v>
      </c>
      <c r="AL123" s="214" t="s">
        <v>66</v>
      </c>
      <c r="AM123" s="199" t="s">
        <v>83</v>
      </c>
      <c r="AN123" s="217" t="s">
        <v>85</v>
      </c>
      <c r="AO123" s="183" t="s">
        <v>63</v>
      </c>
    </row>
    <row r="124" spans="1:41" x14ac:dyDescent="0.25">
      <c r="AJ124" s="213"/>
      <c r="AK124" s="184"/>
      <c r="AL124" s="215"/>
      <c r="AM124" s="216"/>
      <c r="AN124" s="218"/>
      <c r="AO124" s="184"/>
    </row>
    <row r="125" spans="1:41" x14ac:dyDescent="0.25">
      <c r="AJ125" s="213"/>
      <c r="AK125" s="184"/>
      <c r="AL125" s="215"/>
      <c r="AM125" s="216"/>
      <c r="AN125" s="218"/>
      <c r="AO125" s="184"/>
    </row>
    <row r="126" spans="1:41" x14ac:dyDescent="0.25">
      <c r="AJ126" s="98">
        <v>1</v>
      </c>
      <c r="AK126" s="104" t="s">
        <v>76</v>
      </c>
      <c r="AL126" s="71">
        <v>25</v>
      </c>
      <c r="AM126" s="55" t="s">
        <v>84</v>
      </c>
      <c r="AN126" s="86">
        <v>58.225000000000001</v>
      </c>
      <c r="AO126" s="89">
        <v>1455.625</v>
      </c>
    </row>
    <row r="127" spans="1:41" x14ac:dyDescent="0.25">
      <c r="AJ127" s="98">
        <v>2</v>
      </c>
      <c r="AK127" s="99" t="s">
        <v>52</v>
      </c>
      <c r="AL127" s="71">
        <v>33</v>
      </c>
      <c r="AM127" s="55" t="s">
        <v>84</v>
      </c>
      <c r="AN127" s="86">
        <v>338.17</v>
      </c>
      <c r="AO127" s="89">
        <v>7698.57</v>
      </c>
    </row>
    <row r="128" spans="1:41" x14ac:dyDescent="0.25">
      <c r="AJ128" s="98">
        <v>3</v>
      </c>
      <c r="AK128" s="99" t="s">
        <v>74</v>
      </c>
      <c r="AL128" s="71">
        <v>25</v>
      </c>
      <c r="AM128" s="55" t="s">
        <v>84</v>
      </c>
      <c r="AN128" s="86">
        <v>205.32400000000001</v>
      </c>
      <c r="AO128" s="89">
        <v>4990.6000000000004</v>
      </c>
    </row>
    <row r="129" spans="36:41" x14ac:dyDescent="0.25">
      <c r="AJ129" s="98">
        <v>4</v>
      </c>
      <c r="AK129" s="104" t="s">
        <v>79</v>
      </c>
      <c r="AL129" s="71">
        <v>86</v>
      </c>
      <c r="AM129" s="55" t="s">
        <v>84</v>
      </c>
      <c r="AN129" s="86">
        <v>66.64</v>
      </c>
      <c r="AO129" s="89">
        <v>5731.04</v>
      </c>
    </row>
    <row r="130" spans="36:41" x14ac:dyDescent="0.25">
      <c r="AJ130" s="98">
        <v>5</v>
      </c>
      <c r="AK130" s="99" t="s">
        <v>49</v>
      </c>
      <c r="AL130" s="71">
        <v>127</v>
      </c>
      <c r="AM130" s="55" t="s">
        <v>84</v>
      </c>
      <c r="AN130" s="86">
        <v>84.403800000000004</v>
      </c>
      <c r="AO130" s="89">
        <v>8935.5930000000008</v>
      </c>
    </row>
    <row r="131" spans="36:41" x14ac:dyDescent="0.25">
      <c r="AJ131" s="98">
        <v>6</v>
      </c>
      <c r="AK131" s="99" t="s">
        <v>22</v>
      </c>
      <c r="AL131" s="71">
        <v>500</v>
      </c>
      <c r="AM131" s="55" t="s">
        <v>84</v>
      </c>
      <c r="AN131" s="86">
        <v>242.09900000000002</v>
      </c>
      <c r="AO131" s="89">
        <v>55499.5</v>
      </c>
    </row>
    <row r="132" spans="36:41" x14ac:dyDescent="0.25">
      <c r="AJ132" s="98">
        <v>7</v>
      </c>
      <c r="AK132" s="99" t="s">
        <v>53</v>
      </c>
      <c r="AL132" s="71">
        <v>36</v>
      </c>
      <c r="AM132" s="55" t="s">
        <v>84</v>
      </c>
      <c r="AN132" s="86">
        <v>382.10360000000009</v>
      </c>
      <c r="AO132" s="89">
        <v>10881.288000000002</v>
      </c>
    </row>
    <row r="133" spans="36:41" x14ac:dyDescent="0.25">
      <c r="AJ133" s="98">
        <v>8</v>
      </c>
      <c r="AK133" s="104" t="s">
        <v>48</v>
      </c>
      <c r="AL133" s="71">
        <v>350</v>
      </c>
      <c r="AM133" s="55" t="s">
        <v>84</v>
      </c>
      <c r="AN133" s="86">
        <v>27.400000000000002</v>
      </c>
      <c r="AO133" s="89">
        <v>9590</v>
      </c>
    </row>
    <row r="134" spans="36:41" x14ac:dyDescent="0.25">
      <c r="AJ134" s="98">
        <v>9</v>
      </c>
      <c r="AK134" s="104" t="s">
        <v>71</v>
      </c>
      <c r="AL134" s="71">
        <v>250</v>
      </c>
      <c r="AM134" s="55" t="s">
        <v>84</v>
      </c>
      <c r="AN134" s="86">
        <v>525.75399999999991</v>
      </c>
      <c r="AO134" s="89">
        <v>35678.5</v>
      </c>
    </row>
    <row r="135" spans="36:41" x14ac:dyDescent="0.25">
      <c r="AJ135" s="98">
        <v>10</v>
      </c>
      <c r="AK135" s="99" t="s">
        <v>51</v>
      </c>
      <c r="AL135" s="71">
        <v>40</v>
      </c>
      <c r="AM135" s="55" t="s">
        <v>84</v>
      </c>
      <c r="AN135" s="86">
        <v>42.900000000000006</v>
      </c>
      <c r="AO135" s="89">
        <v>1716</v>
      </c>
    </row>
    <row r="136" spans="36:41" x14ac:dyDescent="0.25">
      <c r="AJ136" s="98">
        <v>11</v>
      </c>
      <c r="AK136" s="104" t="s">
        <v>72</v>
      </c>
      <c r="AL136" s="71">
        <v>50</v>
      </c>
      <c r="AM136" s="55" t="s">
        <v>84</v>
      </c>
      <c r="AN136" s="86">
        <v>159.26000000000002</v>
      </c>
      <c r="AO136" s="89">
        <v>3973</v>
      </c>
    </row>
    <row r="137" spans="36:41" x14ac:dyDescent="0.25">
      <c r="AJ137" s="98">
        <v>12</v>
      </c>
      <c r="AK137" s="99" t="s">
        <v>50</v>
      </c>
      <c r="AL137" s="71">
        <v>56</v>
      </c>
      <c r="AM137" s="55" t="s">
        <v>84</v>
      </c>
      <c r="AN137" s="86">
        <v>69.809400000000011</v>
      </c>
      <c r="AO137" s="89">
        <v>3848.04</v>
      </c>
    </row>
    <row r="138" spans="36:41" x14ac:dyDescent="0.25">
      <c r="AJ138" s="98">
        <v>13</v>
      </c>
      <c r="AK138" s="104" t="s">
        <v>75</v>
      </c>
      <c r="AL138" s="71">
        <v>38</v>
      </c>
      <c r="AM138" s="55" t="s">
        <v>84</v>
      </c>
      <c r="AN138" s="86">
        <v>68.5</v>
      </c>
      <c r="AO138" s="89">
        <v>2603</v>
      </c>
    </row>
    <row r="139" spans="36:41" x14ac:dyDescent="0.25">
      <c r="AJ139" s="98">
        <v>14</v>
      </c>
      <c r="AK139" s="99" t="s">
        <v>56</v>
      </c>
      <c r="AL139" s="71">
        <v>18</v>
      </c>
      <c r="AM139" s="55" t="s">
        <v>84</v>
      </c>
      <c r="AN139" s="86">
        <v>13.27515792</v>
      </c>
      <c r="AO139" s="89">
        <v>287.93556000000001</v>
      </c>
    </row>
    <row r="140" spans="36:41" x14ac:dyDescent="0.25">
      <c r="AJ140" s="98">
        <v>15</v>
      </c>
      <c r="AK140" s="99" t="s">
        <v>58</v>
      </c>
      <c r="AL140" s="71">
        <v>400</v>
      </c>
      <c r="AM140" s="55" t="s">
        <v>84</v>
      </c>
      <c r="AN140" s="86">
        <v>56.600000000000009</v>
      </c>
      <c r="AO140" s="89">
        <v>17168</v>
      </c>
    </row>
    <row r="141" spans="36:41" x14ac:dyDescent="0.25">
      <c r="AJ141" s="98">
        <v>16</v>
      </c>
      <c r="AK141" s="99" t="s">
        <v>57</v>
      </c>
      <c r="AL141" s="71">
        <v>110</v>
      </c>
      <c r="AM141" s="55" t="s">
        <v>84</v>
      </c>
      <c r="AN141" s="86">
        <v>13.17484</v>
      </c>
      <c r="AO141" s="89">
        <v>1550.0539999999999</v>
      </c>
    </row>
    <row r="142" spans="36:41" x14ac:dyDescent="0.25">
      <c r="AJ142" s="98">
        <v>17</v>
      </c>
      <c r="AK142" s="104" t="s">
        <v>73</v>
      </c>
      <c r="AL142" s="71">
        <v>33</v>
      </c>
      <c r="AM142" s="55" t="s">
        <v>84</v>
      </c>
      <c r="AN142" s="86">
        <v>80.175200000000018</v>
      </c>
      <c r="AO142" s="89">
        <v>1265.8800000000001</v>
      </c>
    </row>
    <row r="143" spans="36:41" x14ac:dyDescent="0.25">
      <c r="AJ143" s="98">
        <v>18</v>
      </c>
      <c r="AK143" s="99" t="s">
        <v>23</v>
      </c>
      <c r="AL143" s="71">
        <v>36</v>
      </c>
      <c r="AM143" s="55" t="s">
        <v>84</v>
      </c>
      <c r="AN143" s="86">
        <v>431.45</v>
      </c>
      <c r="AO143" s="89">
        <v>15532.199999999999</v>
      </c>
    </row>
    <row r="144" spans="36:41" x14ac:dyDescent="0.25">
      <c r="AJ144" s="98">
        <v>19</v>
      </c>
      <c r="AK144" s="99" t="s">
        <v>55</v>
      </c>
      <c r="AL144" s="71">
        <v>929</v>
      </c>
      <c r="AM144" s="55" t="s">
        <v>84</v>
      </c>
      <c r="AN144" s="86">
        <v>7.7224960000000005</v>
      </c>
      <c r="AO144" s="89">
        <v>6447.26</v>
      </c>
    </row>
    <row r="145" spans="34:41" ht="15.75" thickBot="1" x14ac:dyDescent="0.3">
      <c r="AJ145" s="98">
        <v>20</v>
      </c>
      <c r="AK145" s="100" t="s">
        <v>26</v>
      </c>
      <c r="AL145" s="73">
        <v>80</v>
      </c>
      <c r="AM145" s="83" t="s">
        <v>84</v>
      </c>
      <c r="AN145" s="87">
        <v>594.06000000000006</v>
      </c>
      <c r="AO145" s="90">
        <v>21988.800000000003</v>
      </c>
    </row>
    <row r="146" spans="34:41" ht="15.75" thickBot="1" x14ac:dyDescent="0.3">
      <c r="AH146" s="97"/>
      <c r="AI146" s="97"/>
      <c r="AJ146" s="219"/>
      <c r="AK146" s="220"/>
      <c r="AL146" s="220"/>
      <c r="AM146" s="220"/>
      <c r="AN146" s="221"/>
      <c r="AO146" s="101">
        <v>216840.88556000008</v>
      </c>
    </row>
  </sheetData>
  <mergeCells count="289">
    <mergeCell ref="A6:M6"/>
    <mergeCell ref="T6:AF6"/>
    <mergeCell ref="AJ6:AN6"/>
    <mergeCell ref="A7:L7"/>
    <mergeCell ref="T7:AE7"/>
    <mergeCell ref="AJ7:AM7"/>
    <mergeCell ref="A11:A13"/>
    <mergeCell ref="B11:B13"/>
    <mergeCell ref="C11:D11"/>
    <mergeCell ref="E11:F11"/>
    <mergeCell ref="G11:H11"/>
    <mergeCell ref="I11:I13"/>
    <mergeCell ref="A8:M8"/>
    <mergeCell ref="T8:AF8"/>
    <mergeCell ref="AJ8:AN8"/>
    <mergeCell ref="A9:M9"/>
    <mergeCell ref="T9:AF9"/>
    <mergeCell ref="AJ9:AN9"/>
    <mergeCell ref="AA12:AA13"/>
    <mergeCell ref="N11:N13"/>
    <mergeCell ref="O11:O13"/>
    <mergeCell ref="X12:X13"/>
    <mergeCell ref="Y12:Y13"/>
    <mergeCell ref="J11:J13"/>
    <mergeCell ref="AO11:AO13"/>
    <mergeCell ref="C12:C13"/>
    <mergeCell ref="D12:D13"/>
    <mergeCell ref="E12:E13"/>
    <mergeCell ref="F12:F13"/>
    <mergeCell ref="G12:G13"/>
    <mergeCell ref="H12:H13"/>
    <mergeCell ref="AF11:AF13"/>
    <mergeCell ref="AG11:AG13"/>
    <mergeCell ref="AH11:AH13"/>
    <mergeCell ref="AJ11:AJ13"/>
    <mergeCell ref="AK11:AK13"/>
    <mergeCell ref="Z11:AA11"/>
    <mergeCell ref="AB11:AB13"/>
    <mergeCell ref="AC11:AC13"/>
    <mergeCell ref="AD11:AD13"/>
    <mergeCell ref="AE11:AE13"/>
    <mergeCell ref="Z12:Z13"/>
    <mergeCell ref="K11:K13"/>
    <mergeCell ref="L11:L13"/>
    <mergeCell ref="M11:M13"/>
    <mergeCell ref="AL11:AL13"/>
    <mergeCell ref="AM11:AM13"/>
    <mergeCell ref="AN11:AN13"/>
    <mergeCell ref="A29:J29"/>
    <mergeCell ref="T29:AC29"/>
    <mergeCell ref="AJ29:AL29"/>
    <mergeCell ref="T11:T13"/>
    <mergeCell ref="U11:U13"/>
    <mergeCell ref="V11:W11"/>
    <mergeCell ref="X11:Y11"/>
    <mergeCell ref="V12:V13"/>
    <mergeCell ref="W12:W13"/>
    <mergeCell ref="A30:A32"/>
    <mergeCell ref="B30:B32"/>
    <mergeCell ref="C30:D30"/>
    <mergeCell ref="E30:F30"/>
    <mergeCell ref="G30:H30"/>
    <mergeCell ref="I30:I32"/>
    <mergeCell ref="J30:J32"/>
    <mergeCell ref="AO30:AO32"/>
    <mergeCell ref="C31:C32"/>
    <mergeCell ref="D31:D32"/>
    <mergeCell ref="E31:E32"/>
    <mergeCell ref="F31:F32"/>
    <mergeCell ref="G31:G32"/>
    <mergeCell ref="H31:H32"/>
    <mergeCell ref="V31:V32"/>
    <mergeCell ref="AG30:AG32"/>
    <mergeCell ref="AH30:AH32"/>
    <mergeCell ref="AJ30:AJ32"/>
    <mergeCell ref="AK30:AK32"/>
    <mergeCell ref="AL30:AL32"/>
    <mergeCell ref="AB30:AB32"/>
    <mergeCell ref="AC30:AC32"/>
    <mergeCell ref="AD30:AD32"/>
    <mergeCell ref="AE30:AE32"/>
    <mergeCell ref="AJ48:AL48"/>
    <mergeCell ref="A49:A51"/>
    <mergeCell ref="B49:B51"/>
    <mergeCell ref="C49:D49"/>
    <mergeCell ref="E49:F49"/>
    <mergeCell ref="G49:H49"/>
    <mergeCell ref="I49:I51"/>
    <mergeCell ref="J49:J51"/>
    <mergeCell ref="K49:K51"/>
    <mergeCell ref="L49:L51"/>
    <mergeCell ref="A48:J48"/>
    <mergeCell ref="T48:AC48"/>
    <mergeCell ref="N49:N51"/>
    <mergeCell ref="O49:O51"/>
    <mergeCell ref="T49:T51"/>
    <mergeCell ref="U49:U51"/>
    <mergeCell ref="V49:W49"/>
    <mergeCell ref="X49:Y49"/>
    <mergeCell ref="V50:V51"/>
    <mergeCell ref="Y50:Y51"/>
    <mergeCell ref="AL49:AL51"/>
    <mergeCell ref="AM30:AM32"/>
    <mergeCell ref="AN30:AN32"/>
    <mergeCell ref="X30:Y30"/>
    <mergeCell ref="Z30:AA30"/>
    <mergeCell ref="W31:W32"/>
    <mergeCell ref="X31:X32"/>
    <mergeCell ref="Y31:Y32"/>
    <mergeCell ref="Z31:Z32"/>
    <mergeCell ref="K30:K32"/>
    <mergeCell ref="L30:L32"/>
    <mergeCell ref="M30:M32"/>
    <mergeCell ref="N30:N32"/>
    <mergeCell ref="AA31:AA32"/>
    <mergeCell ref="AF30:AF32"/>
    <mergeCell ref="O30:O32"/>
    <mergeCell ref="T30:T32"/>
    <mergeCell ref="U30:U32"/>
    <mergeCell ref="V30:W30"/>
    <mergeCell ref="AM49:AM51"/>
    <mergeCell ref="AN49:AN51"/>
    <mergeCell ref="AO49:AO51"/>
    <mergeCell ref="C50:C51"/>
    <mergeCell ref="D50:D51"/>
    <mergeCell ref="E50:E51"/>
    <mergeCell ref="F50:F51"/>
    <mergeCell ref="G50:G51"/>
    <mergeCell ref="H50:H51"/>
    <mergeCell ref="AF49:AF51"/>
    <mergeCell ref="AG49:AG51"/>
    <mergeCell ref="AH49:AH51"/>
    <mergeCell ref="AJ49:AJ51"/>
    <mergeCell ref="AK49:AK51"/>
    <mergeCell ref="Z49:AA49"/>
    <mergeCell ref="AB49:AB51"/>
    <mergeCell ref="AC49:AC51"/>
    <mergeCell ref="AD49:AD51"/>
    <mergeCell ref="AE49:AE51"/>
    <mergeCell ref="Z50:Z51"/>
    <mergeCell ref="AA50:AA51"/>
    <mergeCell ref="M49:M51"/>
    <mergeCell ref="W50:W51"/>
    <mergeCell ref="X50:X51"/>
    <mergeCell ref="A65:J65"/>
    <mergeCell ref="T65:AC65"/>
    <mergeCell ref="AJ65:AL65"/>
    <mergeCell ref="A66:A68"/>
    <mergeCell ref="B66:B68"/>
    <mergeCell ref="C66:D66"/>
    <mergeCell ref="E66:F66"/>
    <mergeCell ref="G66:H66"/>
    <mergeCell ref="I66:I68"/>
    <mergeCell ref="J66:J68"/>
    <mergeCell ref="AO66:AO68"/>
    <mergeCell ref="C67:C68"/>
    <mergeCell ref="D67:D68"/>
    <mergeCell ref="E67:E68"/>
    <mergeCell ref="F67:F68"/>
    <mergeCell ref="G67:G68"/>
    <mergeCell ref="H67:H68"/>
    <mergeCell ref="V67:V68"/>
    <mergeCell ref="AG66:AG68"/>
    <mergeCell ref="AH66:AH68"/>
    <mergeCell ref="AJ66:AJ68"/>
    <mergeCell ref="AK66:AK68"/>
    <mergeCell ref="AL66:AL68"/>
    <mergeCell ref="AB66:AB68"/>
    <mergeCell ref="AC66:AC68"/>
    <mergeCell ref="AD66:AD68"/>
    <mergeCell ref="AE66:AE68"/>
    <mergeCell ref="AF66:AF68"/>
    <mergeCell ref="O66:O68"/>
    <mergeCell ref="T66:T68"/>
    <mergeCell ref="U66:U68"/>
    <mergeCell ref="V66:W66"/>
    <mergeCell ref="AJ83:AL83"/>
    <mergeCell ref="A84:A86"/>
    <mergeCell ref="B84:B86"/>
    <mergeCell ref="C84:D84"/>
    <mergeCell ref="E84:F84"/>
    <mergeCell ref="G84:H84"/>
    <mergeCell ref="I84:I86"/>
    <mergeCell ref="AM66:AM68"/>
    <mergeCell ref="AN66:AN68"/>
    <mergeCell ref="X66:Y66"/>
    <mergeCell ref="Z66:AA66"/>
    <mergeCell ref="W67:W68"/>
    <mergeCell ref="X67:X68"/>
    <mergeCell ref="Y67:Y68"/>
    <mergeCell ref="Z67:Z68"/>
    <mergeCell ref="K66:K68"/>
    <mergeCell ref="L66:L68"/>
    <mergeCell ref="M66:M68"/>
    <mergeCell ref="N66:N68"/>
    <mergeCell ref="J84:J86"/>
    <mergeCell ref="K84:K86"/>
    <mergeCell ref="L84:L86"/>
    <mergeCell ref="AA67:AA68"/>
    <mergeCell ref="A83:J83"/>
    <mergeCell ref="T83:AC83"/>
    <mergeCell ref="N84:N86"/>
    <mergeCell ref="O84:O86"/>
    <mergeCell ref="T84:T86"/>
    <mergeCell ref="U84:U86"/>
    <mergeCell ref="V84:W84"/>
    <mergeCell ref="X84:Y84"/>
    <mergeCell ref="V85:V86"/>
    <mergeCell ref="W85:W86"/>
    <mergeCell ref="X85:X86"/>
    <mergeCell ref="Y85:Y86"/>
    <mergeCell ref="AN84:AN86"/>
    <mergeCell ref="AO84:AO86"/>
    <mergeCell ref="C85:C86"/>
    <mergeCell ref="D85:D86"/>
    <mergeCell ref="E85:E86"/>
    <mergeCell ref="F85:F86"/>
    <mergeCell ref="G85:G86"/>
    <mergeCell ref="H85:H86"/>
    <mergeCell ref="AF84:AF86"/>
    <mergeCell ref="AG84:AG86"/>
    <mergeCell ref="AH84:AH86"/>
    <mergeCell ref="AJ84:AJ86"/>
    <mergeCell ref="AK84:AK86"/>
    <mergeCell ref="Z84:AA84"/>
    <mergeCell ref="AB84:AB86"/>
    <mergeCell ref="AC84:AC86"/>
    <mergeCell ref="AD84:AD86"/>
    <mergeCell ref="AE84:AE86"/>
    <mergeCell ref="Z85:Z86"/>
    <mergeCell ref="AA85:AA86"/>
    <mergeCell ref="M84:M86"/>
    <mergeCell ref="X103:X104"/>
    <mergeCell ref="Z103:Z104"/>
    <mergeCell ref="AJ102:AJ104"/>
    <mergeCell ref="AB102:AB104"/>
    <mergeCell ref="AC102:AC104"/>
    <mergeCell ref="AD102:AD104"/>
    <mergeCell ref="AE102:AE104"/>
    <mergeCell ref="AL84:AL86"/>
    <mergeCell ref="AM84:AM86"/>
    <mergeCell ref="K102:K104"/>
    <mergeCell ref="L102:L104"/>
    <mergeCell ref="M102:M104"/>
    <mergeCell ref="N102:N104"/>
    <mergeCell ref="AO123:AO125"/>
    <mergeCell ref="AJ146:AN146"/>
    <mergeCell ref="AA103:AA104"/>
    <mergeCell ref="A101:J101"/>
    <mergeCell ref="T101:AC101"/>
    <mergeCell ref="AJ101:AL101"/>
    <mergeCell ref="A102:A104"/>
    <mergeCell ref="B102:B104"/>
    <mergeCell ref="C102:D102"/>
    <mergeCell ref="E102:F102"/>
    <mergeCell ref="G102:H102"/>
    <mergeCell ref="I102:I104"/>
    <mergeCell ref="J102:J104"/>
    <mergeCell ref="O102:O104"/>
    <mergeCell ref="T102:T104"/>
    <mergeCell ref="U102:U104"/>
    <mergeCell ref="V102:W102"/>
    <mergeCell ref="X102:Y102"/>
    <mergeCell ref="Z102:AA102"/>
    <mergeCell ref="W103:W104"/>
    <mergeCell ref="A120:J120"/>
    <mergeCell ref="T120:AC120"/>
    <mergeCell ref="AJ120:AL120"/>
    <mergeCell ref="AJ123:AJ125"/>
    <mergeCell ref="AK123:AK125"/>
    <mergeCell ref="AL123:AL125"/>
    <mergeCell ref="AM102:AM104"/>
    <mergeCell ref="AN102:AN104"/>
    <mergeCell ref="AO102:AO104"/>
    <mergeCell ref="C103:C104"/>
    <mergeCell ref="D103:D104"/>
    <mergeCell ref="E103:E104"/>
    <mergeCell ref="F103:F104"/>
    <mergeCell ref="G103:G104"/>
    <mergeCell ref="H103:H104"/>
    <mergeCell ref="V103:V104"/>
    <mergeCell ref="AG102:AG104"/>
    <mergeCell ref="AH102:AH104"/>
    <mergeCell ref="Y103:Y104"/>
    <mergeCell ref="AK102:AK104"/>
    <mergeCell ref="AL102:AL104"/>
    <mergeCell ref="AF102:AF104"/>
    <mergeCell ref="AM123:AM125"/>
    <mergeCell ref="AN123:AN125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46"/>
  <sheetViews>
    <sheetView topLeftCell="A49" zoomScale="60" zoomScaleNormal="60" workbookViewId="0">
      <selection activeCell="N38" sqref="N38"/>
    </sheetView>
  </sheetViews>
  <sheetFormatPr defaultRowHeight="15" x14ac:dyDescent="0.25"/>
  <cols>
    <col min="1" max="1" width="5.5703125" style="21" customWidth="1"/>
    <col min="2" max="2" width="25.7109375" style="21" customWidth="1"/>
    <col min="3" max="8" width="8.42578125" style="21" customWidth="1"/>
    <col min="9" max="9" width="8.7109375" style="21" customWidth="1"/>
    <col min="10" max="12" width="9.140625" style="21"/>
    <col min="13" max="13" width="9.42578125" style="21" bestFit="1" customWidth="1"/>
    <col min="14" max="15" width="9.140625" style="21"/>
    <col min="16" max="16" width="1.5703125" style="21" customWidth="1"/>
    <col min="17" max="17" width="30.140625" style="21" customWidth="1"/>
    <col min="18" max="18" width="9.140625" style="21"/>
    <col min="19" max="19" width="8.85546875" style="21" customWidth="1"/>
    <col min="20" max="20" width="4.5703125" style="21" customWidth="1"/>
    <col min="21" max="21" width="24" style="21" customWidth="1"/>
    <col min="22" max="27" width="7.42578125" style="21" customWidth="1"/>
    <col min="28" max="34" width="9.140625" style="21"/>
    <col min="35" max="35" width="3" style="21" customWidth="1"/>
    <col min="36" max="36" width="4.5703125" style="21" customWidth="1"/>
    <col min="37" max="37" width="24" style="21" customWidth="1"/>
    <col min="38" max="40" width="9.140625" style="21"/>
    <col min="41" max="41" width="11.5703125" style="21" customWidth="1"/>
    <col min="42" max="16384" width="9.140625" style="21"/>
  </cols>
  <sheetData>
    <row r="1" spans="1:41" x14ac:dyDescent="0.25">
      <c r="Q1"/>
      <c r="R1"/>
      <c r="S1"/>
    </row>
    <row r="2" spans="1:41" x14ac:dyDescent="0.25">
      <c r="Q2"/>
      <c r="R2"/>
      <c r="S2"/>
    </row>
    <row r="3" spans="1:41" x14ac:dyDescent="0.25">
      <c r="Q3"/>
      <c r="R3"/>
      <c r="S3"/>
    </row>
    <row r="4" spans="1:41" x14ac:dyDescent="0.25">
      <c r="Q4"/>
      <c r="R4"/>
      <c r="S4"/>
    </row>
    <row r="5" spans="1:41" x14ac:dyDescent="0.25">
      <c r="Q5"/>
      <c r="R5"/>
      <c r="S5"/>
    </row>
    <row r="6" spans="1:41" ht="15" customHeight="1" x14ac:dyDescent="0.25">
      <c r="A6" s="209"/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70"/>
      <c r="Q6"/>
      <c r="R6"/>
      <c r="S6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70"/>
      <c r="AJ6" s="209"/>
      <c r="AK6" s="209"/>
      <c r="AL6" s="209"/>
      <c r="AM6" s="209"/>
      <c r="AN6" s="209"/>
    </row>
    <row r="7" spans="1:41" x14ac:dyDescent="0.25">
      <c r="A7" s="209" t="s">
        <v>78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111"/>
      <c r="N7" s="70"/>
      <c r="Q7"/>
      <c r="R7"/>
      <c r="S7"/>
      <c r="T7" s="209" t="s">
        <v>78</v>
      </c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111"/>
      <c r="AG7" s="70"/>
      <c r="AJ7" s="209" t="s">
        <v>78</v>
      </c>
      <c r="AK7" s="209"/>
      <c r="AL7" s="209"/>
      <c r="AM7" s="209"/>
      <c r="AN7" s="70"/>
    </row>
    <row r="8" spans="1:41" x14ac:dyDescent="0.25">
      <c r="A8" s="209" t="s">
        <v>39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70"/>
      <c r="Q8"/>
      <c r="R8"/>
      <c r="S8"/>
      <c r="T8" s="209" t="s">
        <v>39</v>
      </c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70"/>
      <c r="AJ8" s="209" t="s">
        <v>39</v>
      </c>
      <c r="AK8" s="209"/>
      <c r="AL8" s="209"/>
      <c r="AM8" s="209"/>
      <c r="AN8" s="209"/>
    </row>
    <row r="9" spans="1:41" x14ac:dyDescent="0.25">
      <c r="A9" s="209" t="s">
        <v>82</v>
      </c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70"/>
      <c r="Q9"/>
      <c r="R9"/>
      <c r="S9"/>
      <c r="T9" s="209" t="s">
        <v>82</v>
      </c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70"/>
      <c r="AJ9" s="209" t="s">
        <v>82</v>
      </c>
      <c r="AK9" s="209"/>
      <c r="AL9" s="209"/>
      <c r="AM9" s="209"/>
      <c r="AN9" s="209"/>
    </row>
    <row r="10" spans="1:41" ht="15.75" thickBot="1" x14ac:dyDescent="0.3"/>
    <row r="11" spans="1:41" ht="15.75" customHeight="1" x14ac:dyDescent="0.25">
      <c r="A11" s="194" t="s">
        <v>59</v>
      </c>
      <c r="B11" s="196" t="s">
        <v>47</v>
      </c>
      <c r="C11" s="199" t="s">
        <v>60</v>
      </c>
      <c r="D11" s="199"/>
      <c r="E11" s="199" t="s">
        <v>62</v>
      </c>
      <c r="F11" s="199"/>
      <c r="G11" s="199" t="s">
        <v>40</v>
      </c>
      <c r="H11" s="200"/>
      <c r="I11" s="191" t="s">
        <v>67</v>
      </c>
      <c r="J11" s="201" t="s">
        <v>66</v>
      </c>
      <c r="K11" s="210" t="s">
        <v>63</v>
      </c>
      <c r="L11" s="191" t="s">
        <v>86</v>
      </c>
      <c r="M11" s="180" t="s">
        <v>63</v>
      </c>
      <c r="N11" s="191" t="s">
        <v>87</v>
      </c>
      <c r="O11" s="183" t="s">
        <v>64</v>
      </c>
      <c r="T11" s="194" t="s">
        <v>59</v>
      </c>
      <c r="U11" s="196" t="s">
        <v>47</v>
      </c>
      <c r="V11" s="199" t="s">
        <v>60</v>
      </c>
      <c r="W11" s="199"/>
      <c r="X11" s="199" t="s">
        <v>62</v>
      </c>
      <c r="Y11" s="199"/>
      <c r="Z11" s="199" t="s">
        <v>40</v>
      </c>
      <c r="AA11" s="200"/>
      <c r="AB11" s="191" t="s">
        <v>67</v>
      </c>
      <c r="AC11" s="201" t="s">
        <v>66</v>
      </c>
      <c r="AD11" s="191" t="s">
        <v>63</v>
      </c>
      <c r="AE11" s="191" t="s">
        <v>86</v>
      </c>
      <c r="AF11" s="180" t="s">
        <v>63</v>
      </c>
      <c r="AG11" s="191" t="s">
        <v>87</v>
      </c>
      <c r="AH11" s="183" t="s">
        <v>64</v>
      </c>
      <c r="AJ11" s="194" t="s">
        <v>59</v>
      </c>
      <c r="AK11" s="196" t="s">
        <v>47</v>
      </c>
      <c r="AL11" s="201" t="s">
        <v>66</v>
      </c>
      <c r="AM11" s="191" t="s">
        <v>83</v>
      </c>
      <c r="AN11" s="180" t="s">
        <v>85</v>
      </c>
      <c r="AO11" s="183" t="s">
        <v>63</v>
      </c>
    </row>
    <row r="12" spans="1:41" x14ac:dyDescent="0.25">
      <c r="A12" s="195"/>
      <c r="B12" s="197"/>
      <c r="C12" s="186" t="s">
        <v>68</v>
      </c>
      <c r="D12" s="186" t="s">
        <v>61</v>
      </c>
      <c r="E12" s="186" t="s">
        <v>68</v>
      </c>
      <c r="F12" s="186" t="s">
        <v>61</v>
      </c>
      <c r="G12" s="186" t="s">
        <v>68</v>
      </c>
      <c r="H12" s="204" t="s">
        <v>61</v>
      </c>
      <c r="I12" s="192"/>
      <c r="J12" s="202"/>
      <c r="K12" s="211"/>
      <c r="L12" s="192"/>
      <c r="M12" s="181"/>
      <c r="N12" s="192"/>
      <c r="O12" s="184"/>
      <c r="T12" s="195"/>
      <c r="U12" s="197"/>
      <c r="V12" s="186" t="s">
        <v>68</v>
      </c>
      <c r="W12" s="186" t="s">
        <v>61</v>
      </c>
      <c r="X12" s="186" t="s">
        <v>68</v>
      </c>
      <c r="Y12" s="186" t="s">
        <v>61</v>
      </c>
      <c r="Z12" s="186" t="s">
        <v>68</v>
      </c>
      <c r="AA12" s="204" t="s">
        <v>61</v>
      </c>
      <c r="AB12" s="192"/>
      <c r="AC12" s="202"/>
      <c r="AD12" s="192"/>
      <c r="AE12" s="192"/>
      <c r="AF12" s="181"/>
      <c r="AG12" s="192"/>
      <c r="AH12" s="184"/>
      <c r="AJ12" s="195"/>
      <c r="AK12" s="197"/>
      <c r="AL12" s="202"/>
      <c r="AM12" s="192"/>
      <c r="AN12" s="181"/>
      <c r="AO12" s="184"/>
    </row>
    <row r="13" spans="1:41" ht="15.75" thickBot="1" x14ac:dyDescent="0.3">
      <c r="A13" s="195"/>
      <c r="B13" s="198"/>
      <c r="C13" s="187"/>
      <c r="D13" s="187"/>
      <c r="E13" s="187"/>
      <c r="F13" s="187"/>
      <c r="G13" s="187"/>
      <c r="H13" s="205"/>
      <c r="I13" s="192"/>
      <c r="J13" s="208"/>
      <c r="K13" s="211"/>
      <c r="L13" s="192"/>
      <c r="M13" s="182"/>
      <c r="N13" s="193"/>
      <c r="O13" s="185"/>
      <c r="Q13" s="23" t="s">
        <v>40</v>
      </c>
      <c r="T13" s="195"/>
      <c r="U13" s="198"/>
      <c r="V13" s="187"/>
      <c r="W13" s="187"/>
      <c r="X13" s="187"/>
      <c r="Y13" s="187"/>
      <c r="Z13" s="187"/>
      <c r="AA13" s="205"/>
      <c r="AB13" s="193"/>
      <c r="AC13" s="203"/>
      <c r="AD13" s="193"/>
      <c r="AE13" s="193"/>
      <c r="AF13" s="182"/>
      <c r="AG13" s="193"/>
      <c r="AH13" s="185"/>
      <c r="AJ13" s="195"/>
      <c r="AK13" s="198"/>
      <c r="AL13" s="203"/>
      <c r="AM13" s="193"/>
      <c r="AN13" s="182"/>
      <c r="AO13" s="185"/>
    </row>
    <row r="14" spans="1:41" ht="15" customHeight="1" x14ac:dyDescent="0.25">
      <c r="A14" s="43">
        <v>1</v>
      </c>
      <c r="B14" s="114" t="s">
        <v>23</v>
      </c>
      <c r="C14" s="45">
        <v>0</v>
      </c>
      <c r="D14" s="45"/>
      <c r="E14" s="45">
        <v>0</v>
      </c>
      <c r="F14" s="45"/>
      <c r="G14" s="45">
        <v>0.1</v>
      </c>
      <c r="H14" s="74"/>
      <c r="I14" s="77">
        <v>0.1</v>
      </c>
      <c r="J14" s="78">
        <v>36</v>
      </c>
      <c r="K14" s="85">
        <v>3.6</v>
      </c>
      <c r="L14" s="88">
        <v>11.4</v>
      </c>
      <c r="M14" s="79">
        <v>410.40000000000003</v>
      </c>
      <c r="N14" s="36">
        <v>34.200000000000003</v>
      </c>
      <c r="O14" s="32">
        <v>1231.2</v>
      </c>
      <c r="Q14" s="24" t="s">
        <v>41</v>
      </c>
      <c r="T14" s="43">
        <v>1</v>
      </c>
      <c r="U14" s="44" t="s">
        <v>23</v>
      </c>
      <c r="V14" s="45">
        <v>0</v>
      </c>
      <c r="W14" s="45"/>
      <c r="X14" s="45">
        <v>0</v>
      </c>
      <c r="Y14" s="45"/>
      <c r="Z14" s="45">
        <v>0.1</v>
      </c>
      <c r="AA14" s="46"/>
      <c r="AB14" s="47">
        <v>0.1</v>
      </c>
      <c r="AC14" s="30">
        <v>36</v>
      </c>
      <c r="AD14" s="33">
        <v>3.6</v>
      </c>
      <c r="AE14" s="33">
        <v>2.3000000000000003</v>
      </c>
      <c r="AF14" s="54">
        <v>82.8</v>
      </c>
      <c r="AG14" s="32">
        <v>6.9</v>
      </c>
      <c r="AH14" s="39">
        <v>248.39999999999998</v>
      </c>
      <c r="AJ14" s="43">
        <v>1</v>
      </c>
      <c r="AK14" s="44" t="s">
        <v>23</v>
      </c>
      <c r="AL14" s="30">
        <v>36</v>
      </c>
      <c r="AM14" s="33" t="s">
        <v>84</v>
      </c>
      <c r="AN14" s="54">
        <v>41.1</v>
      </c>
      <c r="AO14" s="39">
        <v>1479.6</v>
      </c>
    </row>
    <row r="15" spans="1:41" ht="15" customHeight="1" x14ac:dyDescent="0.25">
      <c r="A15" s="48">
        <v>2</v>
      </c>
      <c r="B15" s="115" t="s">
        <v>48</v>
      </c>
      <c r="C15" s="50">
        <v>0</v>
      </c>
      <c r="D15" s="50"/>
      <c r="E15" s="50">
        <v>0</v>
      </c>
      <c r="F15" s="50"/>
      <c r="G15" s="50">
        <v>0.05</v>
      </c>
      <c r="H15" s="75"/>
      <c r="I15" s="80">
        <v>0.05</v>
      </c>
      <c r="J15" s="25">
        <v>350</v>
      </c>
      <c r="K15" s="86">
        <v>17.5</v>
      </c>
      <c r="L15" s="89">
        <v>5.7</v>
      </c>
      <c r="M15" s="55">
        <v>1995</v>
      </c>
      <c r="N15" s="37">
        <v>17.100000000000001</v>
      </c>
      <c r="O15" s="26">
        <v>5985</v>
      </c>
      <c r="Q15" s="24" t="s">
        <v>42</v>
      </c>
      <c r="T15" s="48">
        <v>2</v>
      </c>
      <c r="U15" s="49" t="s">
        <v>48</v>
      </c>
      <c r="V15" s="50">
        <v>0</v>
      </c>
      <c r="W15" s="50"/>
      <c r="X15" s="50">
        <v>0</v>
      </c>
      <c r="Y15" s="50"/>
      <c r="Z15" s="50">
        <v>0.05</v>
      </c>
      <c r="AA15" s="51"/>
      <c r="AB15" s="52">
        <v>0.05</v>
      </c>
      <c r="AC15" s="29">
        <v>350</v>
      </c>
      <c r="AD15" s="34">
        <v>17.5</v>
      </c>
      <c r="AE15" s="34">
        <v>1.1500000000000001</v>
      </c>
      <c r="AF15" s="55">
        <v>402.5</v>
      </c>
      <c r="AG15" s="26">
        <v>3.45</v>
      </c>
      <c r="AH15" s="40">
        <v>1207.5</v>
      </c>
      <c r="AJ15" s="48">
        <v>2</v>
      </c>
      <c r="AK15" s="49" t="s">
        <v>48</v>
      </c>
      <c r="AL15" s="29">
        <v>350</v>
      </c>
      <c r="AM15" s="34" t="s">
        <v>84</v>
      </c>
      <c r="AN15" s="55">
        <v>20.55</v>
      </c>
      <c r="AO15" s="40">
        <v>7192.5</v>
      </c>
    </row>
    <row r="16" spans="1:41" ht="15" customHeight="1" x14ac:dyDescent="0.25">
      <c r="A16" s="48">
        <v>3</v>
      </c>
      <c r="B16" s="115" t="s">
        <v>22</v>
      </c>
      <c r="C16" s="50">
        <v>0</v>
      </c>
      <c r="D16" s="50"/>
      <c r="E16" s="50">
        <v>0</v>
      </c>
      <c r="F16" s="50"/>
      <c r="G16" s="50">
        <v>0.01</v>
      </c>
      <c r="H16" s="75"/>
      <c r="I16" s="80">
        <v>0.01</v>
      </c>
      <c r="J16" s="25">
        <v>500</v>
      </c>
      <c r="K16" s="86">
        <v>5</v>
      </c>
      <c r="L16" s="89">
        <v>1.1400000000000001</v>
      </c>
      <c r="M16" s="55">
        <v>570</v>
      </c>
      <c r="N16" s="37">
        <v>3.4200000000000004</v>
      </c>
      <c r="O16" s="26">
        <v>1710</v>
      </c>
      <c r="Q16" s="24" t="s">
        <v>43</v>
      </c>
      <c r="T16" s="48">
        <v>3</v>
      </c>
      <c r="U16" s="49" t="s">
        <v>22</v>
      </c>
      <c r="V16" s="50">
        <v>0</v>
      </c>
      <c r="W16" s="50"/>
      <c r="X16" s="50">
        <v>0</v>
      </c>
      <c r="Y16" s="50"/>
      <c r="Z16" s="50">
        <v>0.01</v>
      </c>
      <c r="AA16" s="51"/>
      <c r="AB16" s="52">
        <v>0.01</v>
      </c>
      <c r="AC16" s="29">
        <v>500</v>
      </c>
      <c r="AD16" s="34">
        <v>5</v>
      </c>
      <c r="AE16" s="34">
        <v>0.23</v>
      </c>
      <c r="AF16" s="55">
        <v>115</v>
      </c>
      <c r="AG16" s="26">
        <v>0.69000000000000006</v>
      </c>
      <c r="AH16" s="40">
        <v>345</v>
      </c>
      <c r="AJ16" s="48">
        <v>3</v>
      </c>
      <c r="AK16" s="49" t="s">
        <v>22</v>
      </c>
      <c r="AL16" s="29">
        <v>500</v>
      </c>
      <c r="AM16" s="34" t="s">
        <v>84</v>
      </c>
      <c r="AN16" s="55">
        <v>4.1100000000000003</v>
      </c>
      <c r="AO16" s="40">
        <v>2055</v>
      </c>
    </row>
    <row r="17" spans="1:41" ht="15" customHeight="1" x14ac:dyDescent="0.25">
      <c r="A17" s="48">
        <v>4</v>
      </c>
      <c r="B17" s="115" t="s">
        <v>22</v>
      </c>
      <c r="C17" s="50">
        <v>0</v>
      </c>
      <c r="D17" s="50"/>
      <c r="E17" s="50">
        <v>0</v>
      </c>
      <c r="F17" s="50"/>
      <c r="G17" s="50">
        <v>2.3E-2</v>
      </c>
      <c r="H17" s="75"/>
      <c r="I17" s="80">
        <v>2.3E-2</v>
      </c>
      <c r="J17" s="25">
        <v>500</v>
      </c>
      <c r="K17" s="86">
        <v>11.5</v>
      </c>
      <c r="L17" s="89">
        <v>2.6219999999999999</v>
      </c>
      <c r="M17" s="55">
        <v>1311</v>
      </c>
      <c r="N17" s="37">
        <v>7.8659999999999997</v>
      </c>
      <c r="O17" s="26">
        <v>3933</v>
      </c>
      <c r="Q17" s="24" t="s">
        <v>44</v>
      </c>
      <c r="T17" s="48">
        <v>4</v>
      </c>
      <c r="U17" s="49" t="s">
        <v>22</v>
      </c>
      <c r="V17" s="50">
        <v>0</v>
      </c>
      <c r="W17" s="50"/>
      <c r="X17" s="50">
        <v>0</v>
      </c>
      <c r="Y17" s="50"/>
      <c r="Z17" s="50">
        <v>2.3E-2</v>
      </c>
      <c r="AA17" s="51"/>
      <c r="AB17" s="52">
        <v>2.3E-2</v>
      </c>
      <c r="AC17" s="29">
        <v>500</v>
      </c>
      <c r="AD17" s="34">
        <v>11.5</v>
      </c>
      <c r="AE17" s="34">
        <v>0.52900000000000003</v>
      </c>
      <c r="AF17" s="55">
        <v>264.5</v>
      </c>
      <c r="AG17" s="26">
        <v>1.5870000000000002</v>
      </c>
      <c r="AH17" s="40">
        <v>793.5</v>
      </c>
      <c r="AJ17" s="48">
        <v>4</v>
      </c>
      <c r="AK17" s="49" t="s">
        <v>22</v>
      </c>
      <c r="AL17" s="29">
        <v>500</v>
      </c>
      <c r="AM17" s="34" t="s">
        <v>84</v>
      </c>
      <c r="AN17" s="55">
        <v>9.4529999999999994</v>
      </c>
      <c r="AO17" s="40">
        <v>4726.5</v>
      </c>
    </row>
    <row r="18" spans="1:41" ht="15" customHeight="1" x14ac:dyDescent="0.25">
      <c r="A18" s="48">
        <v>5</v>
      </c>
      <c r="B18" s="115" t="s">
        <v>49</v>
      </c>
      <c r="C18" s="50">
        <v>0</v>
      </c>
      <c r="D18" s="50"/>
      <c r="E18" s="50">
        <v>0</v>
      </c>
      <c r="F18" s="50"/>
      <c r="G18" s="50">
        <v>1.7999999999999999E-2</v>
      </c>
      <c r="H18" s="75"/>
      <c r="I18" s="80">
        <v>1.7999999999999999E-2</v>
      </c>
      <c r="J18" s="25">
        <v>127</v>
      </c>
      <c r="K18" s="86">
        <v>2.286</v>
      </c>
      <c r="L18" s="89">
        <v>2.052</v>
      </c>
      <c r="M18" s="55">
        <v>260.60399999999998</v>
      </c>
      <c r="N18" s="37">
        <v>6.1560000000000006</v>
      </c>
      <c r="O18" s="26">
        <v>781.8119999999999</v>
      </c>
      <c r="Q18" s="24" t="s">
        <v>45</v>
      </c>
      <c r="T18" s="48">
        <v>5</v>
      </c>
      <c r="U18" s="49" t="s">
        <v>49</v>
      </c>
      <c r="V18" s="50">
        <v>0</v>
      </c>
      <c r="W18" s="50"/>
      <c r="X18" s="50">
        <v>0</v>
      </c>
      <c r="Y18" s="50"/>
      <c r="Z18" s="50">
        <v>1.7999999999999999E-2</v>
      </c>
      <c r="AA18" s="51"/>
      <c r="AB18" s="52">
        <v>1.7999999999999999E-2</v>
      </c>
      <c r="AC18" s="29">
        <v>127</v>
      </c>
      <c r="AD18" s="34">
        <v>2.286</v>
      </c>
      <c r="AE18" s="34">
        <v>0.41399999999999998</v>
      </c>
      <c r="AF18" s="55">
        <v>52.578000000000003</v>
      </c>
      <c r="AG18" s="26">
        <v>1.242</v>
      </c>
      <c r="AH18" s="40">
        <v>157.73400000000001</v>
      </c>
      <c r="AJ18" s="48">
        <v>5</v>
      </c>
      <c r="AK18" s="49" t="s">
        <v>49</v>
      </c>
      <c r="AL18" s="29">
        <v>127</v>
      </c>
      <c r="AM18" s="34" t="s">
        <v>84</v>
      </c>
      <c r="AN18" s="55">
        <v>7.3980000000000006</v>
      </c>
      <c r="AO18" s="40">
        <v>939.54599999999994</v>
      </c>
    </row>
    <row r="19" spans="1:41" ht="15" customHeight="1" x14ac:dyDescent="0.25">
      <c r="A19" s="48">
        <v>6</v>
      </c>
      <c r="B19" s="115" t="s">
        <v>50</v>
      </c>
      <c r="C19" s="50">
        <v>0</v>
      </c>
      <c r="D19" s="50"/>
      <c r="E19" s="50">
        <v>0</v>
      </c>
      <c r="F19" s="50"/>
      <c r="G19" s="50">
        <v>0.02</v>
      </c>
      <c r="H19" s="75"/>
      <c r="I19" s="80">
        <v>0.02</v>
      </c>
      <c r="J19" s="25">
        <v>56</v>
      </c>
      <c r="K19" s="86">
        <v>1.1200000000000001</v>
      </c>
      <c r="L19" s="89">
        <v>2.2800000000000002</v>
      </c>
      <c r="M19" s="55">
        <v>127.68</v>
      </c>
      <c r="N19" s="37">
        <v>6.8400000000000007</v>
      </c>
      <c r="O19" s="26">
        <v>383.04</v>
      </c>
      <c r="Q19" s="24" t="s">
        <v>46</v>
      </c>
      <c r="T19" s="48">
        <v>6</v>
      </c>
      <c r="U19" s="49" t="s">
        <v>50</v>
      </c>
      <c r="V19" s="50">
        <v>0</v>
      </c>
      <c r="W19" s="50"/>
      <c r="X19" s="50">
        <v>0</v>
      </c>
      <c r="Y19" s="50"/>
      <c r="Z19" s="50">
        <v>0.02</v>
      </c>
      <c r="AA19" s="51"/>
      <c r="AB19" s="52">
        <v>0.02</v>
      </c>
      <c r="AC19" s="29">
        <v>56</v>
      </c>
      <c r="AD19" s="34">
        <v>1.1200000000000001</v>
      </c>
      <c r="AE19" s="34">
        <v>0.46</v>
      </c>
      <c r="AF19" s="55">
        <v>25.76</v>
      </c>
      <c r="AG19" s="26">
        <v>1.3800000000000001</v>
      </c>
      <c r="AH19" s="40">
        <v>77.28</v>
      </c>
      <c r="AJ19" s="48">
        <v>6</v>
      </c>
      <c r="AK19" s="49" t="s">
        <v>50</v>
      </c>
      <c r="AL19" s="29">
        <v>56</v>
      </c>
      <c r="AM19" s="34" t="s">
        <v>84</v>
      </c>
      <c r="AN19" s="55">
        <v>8.2200000000000006</v>
      </c>
      <c r="AO19" s="40">
        <v>460.32000000000005</v>
      </c>
    </row>
    <row r="20" spans="1:41" ht="15" customHeight="1" x14ac:dyDescent="0.25">
      <c r="A20" s="48">
        <v>7</v>
      </c>
      <c r="B20" s="115" t="s">
        <v>51</v>
      </c>
      <c r="C20" s="50">
        <v>0</v>
      </c>
      <c r="D20" s="50"/>
      <c r="E20" s="50">
        <v>0</v>
      </c>
      <c r="F20" s="50"/>
      <c r="G20" s="50">
        <v>4.4999999999999998E-2</v>
      </c>
      <c r="H20" s="75"/>
      <c r="I20" s="80">
        <v>4.4999999999999998E-2</v>
      </c>
      <c r="J20" s="25">
        <v>40</v>
      </c>
      <c r="K20" s="86">
        <v>1.7999999999999998</v>
      </c>
      <c r="L20" s="89">
        <v>5.13</v>
      </c>
      <c r="M20" s="55">
        <v>205.2</v>
      </c>
      <c r="N20" s="37">
        <v>15.39</v>
      </c>
      <c r="O20" s="26">
        <v>615.59999999999991</v>
      </c>
      <c r="T20" s="48">
        <v>7</v>
      </c>
      <c r="U20" s="49" t="s">
        <v>51</v>
      </c>
      <c r="V20" s="50">
        <v>0</v>
      </c>
      <c r="W20" s="50"/>
      <c r="X20" s="50">
        <v>0</v>
      </c>
      <c r="Y20" s="50"/>
      <c r="Z20" s="50">
        <v>4.4999999999999998E-2</v>
      </c>
      <c r="AA20" s="51"/>
      <c r="AB20" s="52">
        <v>4.4999999999999998E-2</v>
      </c>
      <c r="AC20" s="29">
        <v>40</v>
      </c>
      <c r="AD20" s="34">
        <v>1.7999999999999998</v>
      </c>
      <c r="AE20" s="34">
        <v>1.0349999999999999</v>
      </c>
      <c r="AF20" s="55">
        <v>41.4</v>
      </c>
      <c r="AG20" s="26">
        <v>3.1049999999999995</v>
      </c>
      <c r="AH20" s="40">
        <v>124.19999999999999</v>
      </c>
      <c r="AJ20" s="48">
        <v>7</v>
      </c>
      <c r="AK20" s="49" t="s">
        <v>51</v>
      </c>
      <c r="AL20" s="29">
        <v>40</v>
      </c>
      <c r="AM20" s="34" t="s">
        <v>84</v>
      </c>
      <c r="AN20" s="55">
        <v>18.495000000000001</v>
      </c>
      <c r="AO20" s="40">
        <v>739.8</v>
      </c>
    </row>
    <row r="21" spans="1:41" ht="15" customHeight="1" x14ac:dyDescent="0.25">
      <c r="A21" s="48">
        <v>8</v>
      </c>
      <c r="B21" s="115" t="s">
        <v>52</v>
      </c>
      <c r="C21" s="50">
        <v>0</v>
      </c>
      <c r="D21" s="50"/>
      <c r="E21" s="50">
        <v>0</v>
      </c>
      <c r="F21" s="50"/>
      <c r="G21" s="50">
        <v>0.1</v>
      </c>
      <c r="H21" s="75"/>
      <c r="I21" s="80">
        <v>0.1</v>
      </c>
      <c r="J21" s="25">
        <v>33</v>
      </c>
      <c r="K21" s="86">
        <v>3.3000000000000003</v>
      </c>
      <c r="L21" s="89">
        <v>11.4</v>
      </c>
      <c r="M21" s="55">
        <v>376.20000000000005</v>
      </c>
      <c r="N21" s="37">
        <v>34.200000000000003</v>
      </c>
      <c r="O21" s="26">
        <v>1128.6000000000001</v>
      </c>
      <c r="T21" s="48">
        <v>8</v>
      </c>
      <c r="U21" s="49" t="s">
        <v>52</v>
      </c>
      <c r="V21" s="50">
        <v>0</v>
      </c>
      <c r="W21" s="50"/>
      <c r="X21" s="50">
        <v>0</v>
      </c>
      <c r="Y21" s="50"/>
      <c r="Z21" s="50">
        <v>0.1</v>
      </c>
      <c r="AA21" s="51"/>
      <c r="AB21" s="52">
        <v>0.1</v>
      </c>
      <c r="AC21" s="29">
        <v>33</v>
      </c>
      <c r="AD21" s="34">
        <v>3.3000000000000003</v>
      </c>
      <c r="AE21" s="34">
        <v>2.3000000000000003</v>
      </c>
      <c r="AF21" s="55">
        <v>75.900000000000006</v>
      </c>
      <c r="AG21" s="26">
        <v>6.9</v>
      </c>
      <c r="AH21" s="40">
        <v>227.70000000000002</v>
      </c>
      <c r="AJ21" s="48">
        <v>8</v>
      </c>
      <c r="AK21" s="49" t="s">
        <v>52</v>
      </c>
      <c r="AL21" s="29">
        <v>33</v>
      </c>
      <c r="AM21" s="34" t="s">
        <v>84</v>
      </c>
      <c r="AN21" s="55">
        <v>41.1</v>
      </c>
      <c r="AO21" s="40">
        <v>1356.3000000000002</v>
      </c>
    </row>
    <row r="22" spans="1:41" ht="15" customHeight="1" x14ac:dyDescent="0.25">
      <c r="A22" s="48">
        <v>9</v>
      </c>
      <c r="B22" s="115" t="s">
        <v>53</v>
      </c>
      <c r="C22" s="50">
        <v>0</v>
      </c>
      <c r="D22" s="50"/>
      <c r="E22" s="50">
        <v>0</v>
      </c>
      <c r="F22" s="50"/>
      <c r="G22" s="50">
        <v>8.5000000000000006E-2</v>
      </c>
      <c r="H22" s="75"/>
      <c r="I22" s="80">
        <v>8.5000000000000006E-2</v>
      </c>
      <c r="J22" s="25">
        <v>36</v>
      </c>
      <c r="K22" s="86">
        <v>3.06</v>
      </c>
      <c r="L22" s="89">
        <v>9.6900000000000013</v>
      </c>
      <c r="M22" s="55">
        <v>348.84000000000003</v>
      </c>
      <c r="N22" s="37">
        <v>29.070000000000004</v>
      </c>
      <c r="O22" s="26">
        <v>1046.52</v>
      </c>
      <c r="T22" s="48">
        <v>9</v>
      </c>
      <c r="U22" s="49" t="s">
        <v>53</v>
      </c>
      <c r="V22" s="50">
        <v>0</v>
      </c>
      <c r="W22" s="50"/>
      <c r="X22" s="50">
        <v>0</v>
      </c>
      <c r="Y22" s="50"/>
      <c r="Z22" s="50">
        <v>8.5000000000000006E-2</v>
      </c>
      <c r="AA22" s="51"/>
      <c r="AB22" s="52">
        <v>8.5000000000000006E-2</v>
      </c>
      <c r="AC22" s="29">
        <v>36</v>
      </c>
      <c r="AD22" s="34">
        <v>3.06</v>
      </c>
      <c r="AE22" s="34">
        <v>1.9550000000000001</v>
      </c>
      <c r="AF22" s="55">
        <v>70.38</v>
      </c>
      <c r="AG22" s="26">
        <v>5.8650000000000002</v>
      </c>
      <c r="AH22" s="40">
        <v>211.14</v>
      </c>
      <c r="AJ22" s="48">
        <v>9</v>
      </c>
      <c r="AK22" s="49" t="s">
        <v>53</v>
      </c>
      <c r="AL22" s="29">
        <v>36</v>
      </c>
      <c r="AM22" s="34" t="s">
        <v>84</v>
      </c>
      <c r="AN22" s="55">
        <v>34.935000000000002</v>
      </c>
      <c r="AO22" s="40">
        <v>1257.6599999999999</v>
      </c>
    </row>
    <row r="23" spans="1:41" ht="15" customHeight="1" x14ac:dyDescent="0.25">
      <c r="A23" s="48">
        <v>10</v>
      </c>
      <c r="B23" s="116" t="s">
        <v>74</v>
      </c>
      <c r="C23" s="50">
        <v>0</v>
      </c>
      <c r="D23" s="50"/>
      <c r="E23" s="50">
        <v>0</v>
      </c>
      <c r="F23" s="50"/>
      <c r="G23" s="50">
        <v>4.5999999999999999E-2</v>
      </c>
      <c r="H23" s="75"/>
      <c r="I23" s="80">
        <v>4.5999999999999999E-2</v>
      </c>
      <c r="J23" s="25">
        <v>25</v>
      </c>
      <c r="K23" s="86">
        <v>1.1499999999999999</v>
      </c>
      <c r="L23" s="89">
        <v>5.2439999999999998</v>
      </c>
      <c r="M23" s="55">
        <v>131.1</v>
      </c>
      <c r="N23" s="37">
        <v>15.731999999999999</v>
      </c>
      <c r="O23" s="26">
        <v>393.29999999999995</v>
      </c>
      <c r="T23" s="48">
        <v>10</v>
      </c>
      <c r="U23" s="102" t="s">
        <v>74</v>
      </c>
      <c r="V23" s="50">
        <v>0</v>
      </c>
      <c r="W23" s="50"/>
      <c r="X23" s="50">
        <v>0</v>
      </c>
      <c r="Y23" s="50"/>
      <c r="Z23" s="50">
        <v>4.5999999999999999E-2</v>
      </c>
      <c r="AA23" s="51"/>
      <c r="AB23" s="52">
        <v>4.5999999999999999E-2</v>
      </c>
      <c r="AC23" s="29">
        <v>25</v>
      </c>
      <c r="AD23" s="34">
        <v>1.1499999999999999</v>
      </c>
      <c r="AE23" s="34">
        <v>1.0580000000000001</v>
      </c>
      <c r="AF23" s="55">
        <v>26.45</v>
      </c>
      <c r="AG23" s="26">
        <v>3.1740000000000004</v>
      </c>
      <c r="AH23" s="40">
        <v>79.349999999999994</v>
      </c>
      <c r="AJ23" s="48">
        <v>10</v>
      </c>
      <c r="AK23" s="102" t="s">
        <v>74</v>
      </c>
      <c r="AL23" s="29">
        <v>25</v>
      </c>
      <c r="AM23" s="34" t="s">
        <v>84</v>
      </c>
      <c r="AN23" s="55">
        <v>18.905999999999999</v>
      </c>
      <c r="AO23" s="40">
        <v>472.65</v>
      </c>
    </row>
    <row r="24" spans="1:41" ht="15" customHeight="1" x14ac:dyDescent="0.25">
      <c r="A24" s="48">
        <v>11</v>
      </c>
      <c r="B24" s="115" t="s">
        <v>55</v>
      </c>
      <c r="C24" s="53">
        <v>0</v>
      </c>
      <c r="D24" s="50"/>
      <c r="E24" s="50">
        <v>2E-3</v>
      </c>
      <c r="F24" s="50"/>
      <c r="G24" s="50">
        <v>0</v>
      </c>
      <c r="H24" s="75"/>
      <c r="I24" s="80">
        <v>2E-3</v>
      </c>
      <c r="J24" s="25">
        <v>929</v>
      </c>
      <c r="K24" s="86">
        <v>1.8580000000000001</v>
      </c>
      <c r="L24" s="89">
        <v>0.22800000000000001</v>
      </c>
      <c r="M24" s="55">
        <v>211.81200000000001</v>
      </c>
      <c r="N24" s="37">
        <v>0.68400000000000005</v>
      </c>
      <c r="O24" s="26">
        <v>635.43600000000004</v>
      </c>
      <c r="T24" s="48">
        <v>11</v>
      </c>
      <c r="U24" s="49" t="s">
        <v>55</v>
      </c>
      <c r="V24" s="53">
        <v>0</v>
      </c>
      <c r="W24" s="50"/>
      <c r="X24" s="50">
        <v>2E-3</v>
      </c>
      <c r="Y24" s="50"/>
      <c r="Z24" s="50">
        <v>0</v>
      </c>
      <c r="AA24" s="51"/>
      <c r="AB24" s="52">
        <v>2E-3</v>
      </c>
      <c r="AC24" s="29">
        <v>929</v>
      </c>
      <c r="AD24" s="34">
        <v>1.8580000000000001</v>
      </c>
      <c r="AE24" s="34">
        <v>4.5999999999999999E-2</v>
      </c>
      <c r="AF24" s="55">
        <v>42.734000000000002</v>
      </c>
      <c r="AG24" s="26">
        <v>0.13800000000000001</v>
      </c>
      <c r="AH24" s="40">
        <v>128.202</v>
      </c>
      <c r="AJ24" s="48">
        <v>11</v>
      </c>
      <c r="AK24" s="49" t="s">
        <v>55</v>
      </c>
      <c r="AL24" s="29">
        <v>929</v>
      </c>
      <c r="AM24" s="34" t="s">
        <v>84</v>
      </c>
      <c r="AN24" s="55">
        <v>0.82200000000000006</v>
      </c>
      <c r="AO24" s="40">
        <v>763.63800000000003</v>
      </c>
    </row>
    <row r="25" spans="1:41" ht="15" customHeight="1" x14ac:dyDescent="0.25">
      <c r="A25" s="48">
        <v>12</v>
      </c>
      <c r="B25" s="115" t="s">
        <v>56</v>
      </c>
      <c r="C25" s="50">
        <v>0</v>
      </c>
      <c r="D25" s="50"/>
      <c r="E25" s="50">
        <v>0</v>
      </c>
      <c r="F25" s="50"/>
      <c r="G25" s="50">
        <v>5.3400000000000001E-3</v>
      </c>
      <c r="H25" s="75"/>
      <c r="I25" s="80">
        <v>5.3400000000000001E-3</v>
      </c>
      <c r="J25" s="25">
        <v>18</v>
      </c>
      <c r="K25" s="86">
        <v>9.6119999999999997E-2</v>
      </c>
      <c r="L25" s="89">
        <v>0.60875999999999997</v>
      </c>
      <c r="M25" s="55">
        <v>10.95768</v>
      </c>
      <c r="N25" s="37">
        <v>1.8262799999999999</v>
      </c>
      <c r="O25" s="26">
        <v>32.873040000000003</v>
      </c>
      <c r="T25" s="48">
        <v>12</v>
      </c>
      <c r="U25" s="49" t="s">
        <v>56</v>
      </c>
      <c r="V25" s="50">
        <v>0</v>
      </c>
      <c r="W25" s="50"/>
      <c r="X25" s="50">
        <v>0</v>
      </c>
      <c r="Y25" s="50"/>
      <c r="Z25" s="50">
        <v>5.3400000000000001E-3</v>
      </c>
      <c r="AA25" s="51"/>
      <c r="AB25" s="52">
        <v>5.3400000000000001E-3</v>
      </c>
      <c r="AC25" s="29">
        <v>18</v>
      </c>
      <c r="AD25" s="34">
        <v>9.6119999999999997E-2</v>
      </c>
      <c r="AE25" s="34">
        <v>0.12282</v>
      </c>
      <c r="AF25" s="55">
        <v>2.2107600000000001</v>
      </c>
      <c r="AG25" s="26">
        <v>0.36846000000000001</v>
      </c>
      <c r="AH25" s="40">
        <v>6.6322799999999997</v>
      </c>
      <c r="AJ25" s="48">
        <v>12</v>
      </c>
      <c r="AK25" s="49" t="s">
        <v>56</v>
      </c>
      <c r="AL25" s="29">
        <v>18</v>
      </c>
      <c r="AM25" s="34" t="s">
        <v>84</v>
      </c>
      <c r="AN25" s="55">
        <v>2.1947399999999999</v>
      </c>
      <c r="AO25" s="40">
        <v>39.505320000000005</v>
      </c>
    </row>
    <row r="26" spans="1:41" ht="15" customHeight="1" x14ac:dyDescent="0.25">
      <c r="A26" s="48">
        <v>13</v>
      </c>
      <c r="B26" s="115" t="s">
        <v>57</v>
      </c>
      <c r="C26" s="50">
        <v>0</v>
      </c>
      <c r="D26" s="50"/>
      <c r="E26" s="50">
        <v>0</v>
      </c>
      <c r="F26" s="50"/>
      <c r="G26" s="50">
        <v>2E-3</v>
      </c>
      <c r="H26" s="75"/>
      <c r="I26" s="80">
        <v>2E-3</v>
      </c>
      <c r="J26" s="25">
        <v>110</v>
      </c>
      <c r="K26" s="86">
        <v>0.22</v>
      </c>
      <c r="L26" s="89">
        <v>0.22800000000000001</v>
      </c>
      <c r="M26" s="55">
        <v>25.080000000000002</v>
      </c>
      <c r="N26" s="37">
        <v>0.68400000000000005</v>
      </c>
      <c r="O26" s="26">
        <v>75.240000000000009</v>
      </c>
      <c r="T26" s="48">
        <v>13</v>
      </c>
      <c r="U26" s="49" t="s">
        <v>57</v>
      </c>
      <c r="V26" s="50">
        <v>0</v>
      </c>
      <c r="W26" s="50"/>
      <c r="X26" s="50">
        <v>0</v>
      </c>
      <c r="Y26" s="50"/>
      <c r="Z26" s="50">
        <v>2E-3</v>
      </c>
      <c r="AA26" s="51"/>
      <c r="AB26" s="52">
        <v>2E-3</v>
      </c>
      <c r="AC26" s="29">
        <v>110</v>
      </c>
      <c r="AD26" s="34">
        <v>0.22</v>
      </c>
      <c r="AE26" s="34">
        <v>4.5999999999999999E-2</v>
      </c>
      <c r="AF26" s="55">
        <v>5.0599999999999996</v>
      </c>
      <c r="AG26" s="26">
        <v>0.13800000000000001</v>
      </c>
      <c r="AH26" s="40">
        <v>15.18</v>
      </c>
      <c r="AJ26" s="48">
        <v>13</v>
      </c>
      <c r="AK26" s="49" t="s">
        <v>57</v>
      </c>
      <c r="AL26" s="29">
        <v>110</v>
      </c>
      <c r="AM26" s="34" t="s">
        <v>84</v>
      </c>
      <c r="AN26" s="55">
        <v>0.82200000000000006</v>
      </c>
      <c r="AO26" s="40">
        <v>90.420000000000016</v>
      </c>
    </row>
    <row r="27" spans="1:41" ht="15" customHeight="1" x14ac:dyDescent="0.25">
      <c r="A27" s="48">
        <v>14</v>
      </c>
      <c r="B27" s="115" t="s">
        <v>58</v>
      </c>
      <c r="C27" s="50">
        <v>0</v>
      </c>
      <c r="D27" s="50"/>
      <c r="E27" s="50">
        <v>0</v>
      </c>
      <c r="F27" s="50"/>
      <c r="G27" s="50">
        <v>0.01</v>
      </c>
      <c r="H27" s="75"/>
      <c r="I27" s="80">
        <v>0.01</v>
      </c>
      <c r="J27" s="25">
        <v>400</v>
      </c>
      <c r="K27" s="86">
        <v>4</v>
      </c>
      <c r="L27" s="89">
        <v>1.1400000000000001</v>
      </c>
      <c r="M27" s="55">
        <v>456</v>
      </c>
      <c r="N27" s="37">
        <v>3.4200000000000004</v>
      </c>
      <c r="O27" s="26">
        <v>1368</v>
      </c>
      <c r="T27" s="48">
        <v>14</v>
      </c>
      <c r="U27" s="49" t="s">
        <v>58</v>
      </c>
      <c r="V27" s="50">
        <v>0</v>
      </c>
      <c r="W27" s="50"/>
      <c r="X27" s="50">
        <v>0</v>
      </c>
      <c r="Y27" s="50"/>
      <c r="Z27" s="50">
        <v>0.01</v>
      </c>
      <c r="AA27" s="51"/>
      <c r="AB27" s="52">
        <v>0.01</v>
      </c>
      <c r="AC27" s="29">
        <v>400</v>
      </c>
      <c r="AD27" s="34">
        <v>4</v>
      </c>
      <c r="AE27" s="34">
        <v>0.23</v>
      </c>
      <c r="AF27" s="55">
        <v>92</v>
      </c>
      <c r="AG27" s="26">
        <v>0.69000000000000006</v>
      </c>
      <c r="AH27" s="40">
        <v>276</v>
      </c>
      <c r="AJ27" s="48">
        <v>14</v>
      </c>
      <c r="AK27" s="49" t="s">
        <v>58</v>
      </c>
      <c r="AL27" s="29">
        <v>400</v>
      </c>
      <c r="AM27" s="34" t="s">
        <v>84</v>
      </c>
      <c r="AN27" s="55">
        <v>4.1100000000000003</v>
      </c>
      <c r="AO27" s="40">
        <v>1644</v>
      </c>
    </row>
    <row r="28" spans="1:41" ht="15" customHeight="1" thickBot="1" x14ac:dyDescent="0.3">
      <c r="A28" s="56">
        <v>15</v>
      </c>
      <c r="B28" s="117" t="s">
        <v>26</v>
      </c>
      <c r="C28" s="118">
        <v>0</v>
      </c>
      <c r="D28" s="118"/>
      <c r="E28" s="118">
        <v>0</v>
      </c>
      <c r="F28" s="118"/>
      <c r="G28" s="118">
        <v>7.4999999999999997E-2</v>
      </c>
      <c r="H28" s="119"/>
      <c r="I28" s="81">
        <v>7.4999999999999997E-2</v>
      </c>
      <c r="J28" s="82">
        <v>80</v>
      </c>
      <c r="K28" s="87">
        <v>6</v>
      </c>
      <c r="L28" s="90">
        <v>8.5499999999999989</v>
      </c>
      <c r="M28" s="83">
        <v>684</v>
      </c>
      <c r="N28" s="38">
        <v>25.65</v>
      </c>
      <c r="O28" s="84">
        <v>2052</v>
      </c>
      <c r="T28" s="56">
        <v>15</v>
      </c>
      <c r="U28" s="57" t="s">
        <v>26</v>
      </c>
      <c r="V28" s="58">
        <v>0</v>
      </c>
      <c r="W28" s="58"/>
      <c r="X28" s="58">
        <v>0</v>
      </c>
      <c r="Y28" s="58"/>
      <c r="Z28" s="58">
        <v>7.4999999999999997E-2</v>
      </c>
      <c r="AA28" s="59"/>
      <c r="AB28" s="60">
        <v>7.4999999999999997E-2</v>
      </c>
      <c r="AC28" s="61">
        <v>80</v>
      </c>
      <c r="AD28" s="62">
        <v>6</v>
      </c>
      <c r="AE28" s="34">
        <v>1.7249999999999999</v>
      </c>
      <c r="AF28" s="35">
        <v>138</v>
      </c>
      <c r="AG28" s="26">
        <v>5.1749999999999998</v>
      </c>
      <c r="AH28" s="41">
        <v>414</v>
      </c>
      <c r="AJ28" s="56">
        <v>15</v>
      </c>
      <c r="AK28" s="57" t="s">
        <v>26</v>
      </c>
      <c r="AL28" s="61">
        <v>80</v>
      </c>
      <c r="AM28" s="62" t="s">
        <v>84</v>
      </c>
      <c r="AN28" s="55">
        <v>30.824999999999999</v>
      </c>
      <c r="AO28" s="40">
        <v>2466</v>
      </c>
    </row>
    <row r="29" spans="1:41" ht="15.75" thickBot="1" x14ac:dyDescent="0.3">
      <c r="A29" s="188" t="s">
        <v>65</v>
      </c>
      <c r="B29" s="206"/>
      <c r="C29" s="206"/>
      <c r="D29" s="206"/>
      <c r="E29" s="206"/>
      <c r="F29" s="206"/>
      <c r="G29" s="206"/>
      <c r="H29" s="206"/>
      <c r="I29" s="206"/>
      <c r="J29" s="207"/>
      <c r="K29" s="72">
        <v>62.49011999999999</v>
      </c>
      <c r="L29" s="91"/>
      <c r="M29" s="35">
        <v>7123.8736800000006</v>
      </c>
      <c r="N29" s="92"/>
      <c r="O29" s="42">
        <v>21371.621040000002</v>
      </c>
      <c r="T29" s="188" t="s">
        <v>65</v>
      </c>
      <c r="U29" s="189"/>
      <c r="V29" s="189"/>
      <c r="W29" s="189"/>
      <c r="X29" s="189"/>
      <c r="Y29" s="189"/>
      <c r="Z29" s="189"/>
      <c r="AA29" s="189"/>
      <c r="AB29" s="189"/>
      <c r="AC29" s="190"/>
      <c r="AD29" s="65">
        <v>62.49011999999999</v>
      </c>
      <c r="AE29" s="72"/>
      <c r="AF29" s="35">
        <v>1437.2727599999996</v>
      </c>
      <c r="AG29" s="92"/>
      <c r="AH29" s="42">
        <v>4311.8182799999995</v>
      </c>
      <c r="AJ29" s="188" t="s">
        <v>65</v>
      </c>
      <c r="AK29" s="189"/>
      <c r="AL29" s="190"/>
      <c r="AM29" s="65">
        <v>0</v>
      </c>
      <c r="AN29" s="35">
        <v>243.04074000000003</v>
      </c>
      <c r="AO29" s="42">
        <v>25683.439319999998</v>
      </c>
    </row>
    <row r="30" spans="1:41" ht="15" customHeight="1" x14ac:dyDescent="0.25">
      <c r="A30" s="194" t="s">
        <v>59</v>
      </c>
      <c r="B30" s="196" t="s">
        <v>47</v>
      </c>
      <c r="C30" s="199" t="s">
        <v>60</v>
      </c>
      <c r="D30" s="199"/>
      <c r="E30" s="199" t="s">
        <v>62</v>
      </c>
      <c r="F30" s="199"/>
      <c r="G30" s="199" t="s">
        <v>40</v>
      </c>
      <c r="H30" s="200"/>
      <c r="I30" s="191" t="s">
        <v>67</v>
      </c>
      <c r="J30" s="201" t="s">
        <v>66</v>
      </c>
      <c r="K30" s="191" t="s">
        <v>63</v>
      </c>
      <c r="L30" s="191" t="s">
        <v>86</v>
      </c>
      <c r="M30" s="180" t="s">
        <v>63</v>
      </c>
      <c r="N30" s="191" t="s">
        <v>87</v>
      </c>
      <c r="O30" s="183" t="s">
        <v>64</v>
      </c>
      <c r="T30" s="194" t="s">
        <v>59</v>
      </c>
      <c r="U30" s="196" t="s">
        <v>47</v>
      </c>
      <c r="V30" s="199" t="s">
        <v>60</v>
      </c>
      <c r="W30" s="199"/>
      <c r="X30" s="199" t="s">
        <v>62</v>
      </c>
      <c r="Y30" s="199"/>
      <c r="Z30" s="199" t="s">
        <v>40</v>
      </c>
      <c r="AA30" s="200"/>
      <c r="AB30" s="191" t="s">
        <v>67</v>
      </c>
      <c r="AC30" s="201" t="s">
        <v>66</v>
      </c>
      <c r="AD30" s="191" t="s">
        <v>63</v>
      </c>
      <c r="AE30" s="191" t="s">
        <v>86</v>
      </c>
      <c r="AF30" s="180" t="s">
        <v>63</v>
      </c>
      <c r="AG30" s="191" t="s">
        <v>87</v>
      </c>
      <c r="AH30" s="183" t="s">
        <v>64</v>
      </c>
      <c r="AJ30" s="194" t="s">
        <v>59</v>
      </c>
      <c r="AK30" s="196" t="s">
        <v>47</v>
      </c>
      <c r="AL30" s="201" t="s">
        <v>66</v>
      </c>
      <c r="AM30" s="191" t="s">
        <v>83</v>
      </c>
      <c r="AN30" s="180" t="s">
        <v>85</v>
      </c>
      <c r="AO30" s="183" t="s">
        <v>63</v>
      </c>
    </row>
    <row r="31" spans="1:41" x14ac:dyDescent="0.25">
      <c r="A31" s="195"/>
      <c r="B31" s="197"/>
      <c r="C31" s="186" t="s">
        <v>68</v>
      </c>
      <c r="D31" s="186" t="s">
        <v>61</v>
      </c>
      <c r="E31" s="186" t="s">
        <v>68</v>
      </c>
      <c r="F31" s="186" t="s">
        <v>61</v>
      </c>
      <c r="G31" s="186" t="s">
        <v>68</v>
      </c>
      <c r="H31" s="204" t="s">
        <v>61</v>
      </c>
      <c r="I31" s="192"/>
      <c r="J31" s="202"/>
      <c r="K31" s="192"/>
      <c r="L31" s="192"/>
      <c r="M31" s="181"/>
      <c r="N31" s="192"/>
      <c r="O31" s="184"/>
      <c r="T31" s="195"/>
      <c r="U31" s="197"/>
      <c r="V31" s="186" t="s">
        <v>68</v>
      </c>
      <c r="W31" s="186" t="s">
        <v>61</v>
      </c>
      <c r="X31" s="186" t="s">
        <v>68</v>
      </c>
      <c r="Y31" s="186" t="s">
        <v>61</v>
      </c>
      <c r="Z31" s="186" t="s">
        <v>68</v>
      </c>
      <c r="AA31" s="204" t="s">
        <v>61</v>
      </c>
      <c r="AB31" s="192"/>
      <c r="AC31" s="202"/>
      <c r="AD31" s="192"/>
      <c r="AE31" s="192"/>
      <c r="AF31" s="181"/>
      <c r="AG31" s="192"/>
      <c r="AH31" s="184"/>
      <c r="AJ31" s="195"/>
      <c r="AK31" s="197"/>
      <c r="AL31" s="202"/>
      <c r="AM31" s="192"/>
      <c r="AN31" s="181"/>
      <c r="AO31" s="184"/>
    </row>
    <row r="32" spans="1:41" ht="15.75" thickBot="1" x14ac:dyDescent="0.3">
      <c r="A32" s="195"/>
      <c r="B32" s="198"/>
      <c r="C32" s="187"/>
      <c r="D32" s="187"/>
      <c r="E32" s="187"/>
      <c r="F32" s="187"/>
      <c r="G32" s="187"/>
      <c r="H32" s="205"/>
      <c r="I32" s="193"/>
      <c r="J32" s="203"/>
      <c r="K32" s="193"/>
      <c r="L32" s="193"/>
      <c r="M32" s="182"/>
      <c r="N32" s="193"/>
      <c r="O32" s="185"/>
      <c r="Q32" s="23" t="s">
        <v>40</v>
      </c>
      <c r="T32" s="195"/>
      <c r="U32" s="198"/>
      <c r="V32" s="187"/>
      <c r="W32" s="187"/>
      <c r="X32" s="187"/>
      <c r="Y32" s="187"/>
      <c r="Z32" s="187"/>
      <c r="AA32" s="205"/>
      <c r="AB32" s="193"/>
      <c r="AC32" s="203"/>
      <c r="AD32" s="193"/>
      <c r="AE32" s="193"/>
      <c r="AF32" s="182"/>
      <c r="AG32" s="193"/>
      <c r="AH32" s="185"/>
      <c r="AJ32" s="195"/>
      <c r="AK32" s="198"/>
      <c r="AL32" s="203"/>
      <c r="AM32" s="193"/>
      <c r="AN32" s="182"/>
      <c r="AO32" s="185"/>
    </row>
    <row r="33" spans="1:41" ht="15" customHeight="1" x14ac:dyDescent="0.25">
      <c r="A33" s="43">
        <v>1</v>
      </c>
      <c r="B33" s="102" t="s">
        <v>23</v>
      </c>
      <c r="C33" s="45">
        <v>0</v>
      </c>
      <c r="D33" s="45"/>
      <c r="E33" s="45">
        <v>0</v>
      </c>
      <c r="F33" s="45"/>
      <c r="G33" s="45">
        <v>0.1</v>
      </c>
      <c r="H33" s="46"/>
      <c r="I33" s="47">
        <v>0.1</v>
      </c>
      <c r="J33" s="30">
        <v>36</v>
      </c>
      <c r="K33" s="33">
        <v>3.6</v>
      </c>
      <c r="L33" s="33">
        <v>11.4</v>
      </c>
      <c r="M33" s="54">
        <v>410.40000000000003</v>
      </c>
      <c r="N33" s="93">
        <v>34.200000000000003</v>
      </c>
      <c r="O33" s="39">
        <v>1231.2</v>
      </c>
      <c r="Q33" s="68" t="s">
        <v>69</v>
      </c>
      <c r="T33" s="43">
        <v>1</v>
      </c>
      <c r="U33" s="102" t="s">
        <v>23</v>
      </c>
      <c r="V33" s="45">
        <v>0</v>
      </c>
      <c r="W33" s="45"/>
      <c r="X33" s="45">
        <v>0</v>
      </c>
      <c r="Y33" s="45"/>
      <c r="Z33" s="45">
        <v>0.1</v>
      </c>
      <c r="AA33" s="46"/>
      <c r="AB33" s="47">
        <v>0.1</v>
      </c>
      <c r="AC33" s="30">
        <v>36</v>
      </c>
      <c r="AD33" s="33">
        <v>3.6</v>
      </c>
      <c r="AE33" s="33">
        <v>2.3000000000000003</v>
      </c>
      <c r="AF33" s="54">
        <v>82.8</v>
      </c>
      <c r="AG33" s="93">
        <v>6.9</v>
      </c>
      <c r="AH33" s="39">
        <v>248.39999999999998</v>
      </c>
      <c r="AJ33" s="43">
        <v>1</v>
      </c>
      <c r="AK33" s="102" t="s">
        <v>23</v>
      </c>
      <c r="AL33" s="30">
        <v>36</v>
      </c>
      <c r="AM33" s="33" t="s">
        <v>84</v>
      </c>
      <c r="AN33" s="54">
        <v>41.1</v>
      </c>
      <c r="AO33" s="39">
        <v>1479.6</v>
      </c>
    </row>
    <row r="34" spans="1:41" ht="15" customHeight="1" x14ac:dyDescent="0.25">
      <c r="A34" s="48">
        <v>2</v>
      </c>
      <c r="B34" s="102" t="s">
        <v>71</v>
      </c>
      <c r="C34" s="50">
        <v>0</v>
      </c>
      <c r="D34" s="50"/>
      <c r="E34" s="50">
        <v>0</v>
      </c>
      <c r="F34" s="50"/>
      <c r="G34" s="50">
        <v>0.06</v>
      </c>
      <c r="H34" s="51"/>
      <c r="I34" s="52">
        <v>0.06</v>
      </c>
      <c r="J34" s="29">
        <v>250</v>
      </c>
      <c r="K34" s="34">
        <v>15</v>
      </c>
      <c r="L34" s="34">
        <v>102.6</v>
      </c>
      <c r="M34" s="55">
        <v>1710</v>
      </c>
      <c r="N34" s="94">
        <v>307.79999999999995</v>
      </c>
      <c r="O34" s="40">
        <v>5130</v>
      </c>
      <c r="Q34" s="68" t="s">
        <v>70</v>
      </c>
      <c r="T34" s="48">
        <v>2</v>
      </c>
      <c r="U34" s="102" t="s">
        <v>71</v>
      </c>
      <c r="V34" s="50">
        <v>0</v>
      </c>
      <c r="W34" s="50"/>
      <c r="X34" s="50">
        <v>0</v>
      </c>
      <c r="Y34" s="50"/>
      <c r="Z34" s="50">
        <v>0.06</v>
      </c>
      <c r="AA34" s="51"/>
      <c r="AB34" s="52">
        <v>0.06</v>
      </c>
      <c r="AC34" s="29">
        <v>250</v>
      </c>
      <c r="AD34" s="34">
        <v>15</v>
      </c>
      <c r="AE34" s="34">
        <v>1.38</v>
      </c>
      <c r="AF34" s="55">
        <v>345</v>
      </c>
      <c r="AG34" s="94">
        <v>4.1399999999999997</v>
      </c>
      <c r="AH34" s="40">
        <v>1035</v>
      </c>
      <c r="AJ34" s="48">
        <v>2</v>
      </c>
      <c r="AK34" s="102" t="s">
        <v>71</v>
      </c>
      <c r="AL34" s="29">
        <v>250</v>
      </c>
      <c r="AM34" s="34" t="s">
        <v>84</v>
      </c>
      <c r="AN34" s="55">
        <v>311.93999999999994</v>
      </c>
      <c r="AO34" s="55">
        <v>6165</v>
      </c>
    </row>
    <row r="35" spans="1:41" ht="15" customHeight="1" x14ac:dyDescent="0.25">
      <c r="A35" s="48">
        <v>3</v>
      </c>
      <c r="B35" s="102" t="s">
        <v>22</v>
      </c>
      <c r="C35" s="50">
        <v>0</v>
      </c>
      <c r="D35" s="50"/>
      <c r="E35" s="50">
        <v>0</v>
      </c>
      <c r="F35" s="50"/>
      <c r="G35" s="50">
        <v>2.5000000000000001E-2</v>
      </c>
      <c r="H35" s="51"/>
      <c r="I35" s="52">
        <v>2.5000000000000001E-2</v>
      </c>
      <c r="J35" s="29">
        <v>500</v>
      </c>
      <c r="K35" s="34">
        <v>12.5</v>
      </c>
      <c r="L35" s="34">
        <v>35.625</v>
      </c>
      <c r="M35" s="55">
        <v>1425</v>
      </c>
      <c r="N35" s="94">
        <v>106.875</v>
      </c>
      <c r="O35" s="40">
        <v>4275</v>
      </c>
      <c r="Q35" s="24" t="s">
        <v>43</v>
      </c>
      <c r="T35" s="48">
        <v>3</v>
      </c>
      <c r="U35" s="102" t="s">
        <v>22</v>
      </c>
      <c r="V35" s="50">
        <v>0</v>
      </c>
      <c r="W35" s="50"/>
      <c r="X35" s="50">
        <v>0</v>
      </c>
      <c r="Y35" s="50"/>
      <c r="Z35" s="50">
        <v>2.5000000000000001E-2</v>
      </c>
      <c r="AA35" s="51"/>
      <c r="AB35" s="52">
        <v>2.5000000000000001E-2</v>
      </c>
      <c r="AC35" s="29">
        <v>500</v>
      </c>
      <c r="AD35" s="34">
        <v>12.5</v>
      </c>
      <c r="AE35" s="34">
        <v>0.57500000000000007</v>
      </c>
      <c r="AF35" s="55">
        <v>287.5</v>
      </c>
      <c r="AG35" s="94">
        <v>1.7250000000000001</v>
      </c>
      <c r="AH35" s="40">
        <v>862.5</v>
      </c>
      <c r="AJ35" s="48">
        <v>3</v>
      </c>
      <c r="AK35" s="102" t="s">
        <v>22</v>
      </c>
      <c r="AL35" s="29">
        <v>500</v>
      </c>
      <c r="AM35" s="34" t="s">
        <v>84</v>
      </c>
      <c r="AN35" s="55">
        <v>108.6</v>
      </c>
      <c r="AO35" s="55">
        <v>5137.5</v>
      </c>
    </row>
    <row r="36" spans="1:41" ht="15" customHeight="1" x14ac:dyDescent="0.25">
      <c r="A36" s="48">
        <v>4</v>
      </c>
      <c r="B36" s="102" t="s">
        <v>49</v>
      </c>
      <c r="C36" s="50">
        <v>0</v>
      </c>
      <c r="D36" s="50"/>
      <c r="E36" s="50">
        <v>0</v>
      </c>
      <c r="F36" s="50"/>
      <c r="G36" s="50">
        <v>0.02</v>
      </c>
      <c r="H36" s="51"/>
      <c r="I36" s="52">
        <v>0.02</v>
      </c>
      <c r="J36" s="29">
        <v>127</v>
      </c>
      <c r="K36" s="34">
        <v>2.54</v>
      </c>
      <c r="L36" s="34">
        <v>5.7911999999999999</v>
      </c>
      <c r="M36" s="55">
        <v>289.56</v>
      </c>
      <c r="N36" s="94">
        <v>17.3736</v>
      </c>
      <c r="O36" s="40">
        <v>868.68000000000006</v>
      </c>
      <c r="Q36" s="24" t="s">
        <v>44</v>
      </c>
      <c r="T36" s="48">
        <v>4</v>
      </c>
      <c r="U36" s="102" t="s">
        <v>49</v>
      </c>
      <c r="V36" s="50">
        <v>0</v>
      </c>
      <c r="W36" s="50"/>
      <c r="X36" s="50">
        <v>0</v>
      </c>
      <c r="Y36" s="50"/>
      <c r="Z36" s="50">
        <v>0.02</v>
      </c>
      <c r="AA36" s="51"/>
      <c r="AB36" s="52">
        <v>0.02</v>
      </c>
      <c r="AC36" s="29">
        <v>127</v>
      </c>
      <c r="AD36" s="34">
        <v>2.54</v>
      </c>
      <c r="AE36" s="34">
        <v>0.46</v>
      </c>
      <c r="AF36" s="55">
        <v>58.42</v>
      </c>
      <c r="AG36" s="94">
        <v>1.3800000000000001</v>
      </c>
      <c r="AH36" s="40">
        <v>175.26</v>
      </c>
      <c r="AJ36" s="48">
        <v>4</v>
      </c>
      <c r="AK36" s="102" t="s">
        <v>49</v>
      </c>
      <c r="AL36" s="29">
        <v>127</v>
      </c>
      <c r="AM36" s="34" t="s">
        <v>84</v>
      </c>
      <c r="AN36" s="55">
        <v>18.753599999999999</v>
      </c>
      <c r="AO36" s="55">
        <v>1043.94</v>
      </c>
    </row>
    <row r="37" spans="1:41" ht="15" customHeight="1" x14ac:dyDescent="0.25">
      <c r="A37" s="48">
        <v>5</v>
      </c>
      <c r="B37" s="102" t="s">
        <v>50</v>
      </c>
      <c r="C37" s="50">
        <v>0</v>
      </c>
      <c r="D37" s="50"/>
      <c r="E37" s="50">
        <v>0</v>
      </c>
      <c r="F37" s="50"/>
      <c r="G37" s="50">
        <v>0.02</v>
      </c>
      <c r="H37" s="51"/>
      <c r="I37" s="52">
        <v>0.02</v>
      </c>
      <c r="J37" s="29">
        <v>56</v>
      </c>
      <c r="K37" s="34">
        <v>1.1200000000000001</v>
      </c>
      <c r="L37" s="34">
        <v>2.5536000000000003</v>
      </c>
      <c r="M37" s="55">
        <v>127.68</v>
      </c>
      <c r="N37" s="94">
        <v>7.6608000000000009</v>
      </c>
      <c r="O37" s="40">
        <v>383.04</v>
      </c>
      <c r="Q37" s="24" t="s">
        <v>45</v>
      </c>
      <c r="T37" s="48">
        <v>5</v>
      </c>
      <c r="U37" s="102" t="s">
        <v>50</v>
      </c>
      <c r="V37" s="50">
        <v>0</v>
      </c>
      <c r="W37" s="50"/>
      <c r="X37" s="50">
        <v>0</v>
      </c>
      <c r="Y37" s="50"/>
      <c r="Z37" s="50">
        <v>0.02</v>
      </c>
      <c r="AA37" s="51"/>
      <c r="AB37" s="52">
        <v>0.02</v>
      </c>
      <c r="AC37" s="29">
        <v>56</v>
      </c>
      <c r="AD37" s="34">
        <v>1.1200000000000001</v>
      </c>
      <c r="AE37" s="34">
        <v>0.46</v>
      </c>
      <c r="AF37" s="55">
        <v>25.76</v>
      </c>
      <c r="AG37" s="94">
        <v>1.3800000000000001</v>
      </c>
      <c r="AH37" s="40">
        <v>77.28</v>
      </c>
      <c r="AJ37" s="48">
        <v>5</v>
      </c>
      <c r="AK37" s="102" t="s">
        <v>50</v>
      </c>
      <c r="AL37" s="29">
        <v>56</v>
      </c>
      <c r="AM37" s="34" t="s">
        <v>84</v>
      </c>
      <c r="AN37" s="55">
        <v>9.0408000000000008</v>
      </c>
      <c r="AO37" s="55">
        <v>460.32000000000005</v>
      </c>
    </row>
    <row r="38" spans="1:41" ht="15" customHeight="1" x14ac:dyDescent="0.25">
      <c r="A38" s="48">
        <v>6</v>
      </c>
      <c r="B38" s="102" t="s">
        <v>72</v>
      </c>
      <c r="C38" s="50">
        <v>0</v>
      </c>
      <c r="D38" s="50"/>
      <c r="E38" s="50">
        <v>0</v>
      </c>
      <c r="F38" s="50"/>
      <c r="G38" s="50">
        <v>7.0000000000000007E-2</v>
      </c>
      <c r="H38" s="51"/>
      <c r="I38" s="52">
        <v>7.0000000000000007E-2</v>
      </c>
      <c r="J38" s="29">
        <v>50</v>
      </c>
      <c r="K38" s="34">
        <v>3.5000000000000004</v>
      </c>
      <c r="L38" s="34">
        <v>27.930000000000007</v>
      </c>
      <c r="M38" s="55">
        <v>399.00000000000006</v>
      </c>
      <c r="N38" s="94">
        <v>83.79000000000002</v>
      </c>
      <c r="O38" s="40">
        <v>1197.0000000000002</v>
      </c>
      <c r="Q38" s="24" t="s">
        <v>46</v>
      </c>
      <c r="T38" s="48">
        <v>6</v>
      </c>
      <c r="U38" s="102" t="s">
        <v>72</v>
      </c>
      <c r="V38" s="50">
        <v>0</v>
      </c>
      <c r="W38" s="50"/>
      <c r="X38" s="50">
        <v>0</v>
      </c>
      <c r="Y38" s="50"/>
      <c r="Z38" s="50">
        <v>7.0000000000000007E-2</v>
      </c>
      <c r="AA38" s="51"/>
      <c r="AB38" s="52">
        <v>7.0000000000000007E-2</v>
      </c>
      <c r="AC38" s="29">
        <v>50</v>
      </c>
      <c r="AD38" s="34">
        <v>3.5000000000000004</v>
      </c>
      <c r="AE38" s="34">
        <v>1.61</v>
      </c>
      <c r="AF38" s="55">
        <v>80.500000000000014</v>
      </c>
      <c r="AG38" s="94">
        <v>4.83</v>
      </c>
      <c r="AH38" s="40">
        <v>241.50000000000006</v>
      </c>
      <c r="AJ38" s="48">
        <v>6</v>
      </c>
      <c r="AK38" s="102" t="s">
        <v>72</v>
      </c>
      <c r="AL38" s="29">
        <v>50</v>
      </c>
      <c r="AM38" s="34" t="s">
        <v>84</v>
      </c>
      <c r="AN38" s="55">
        <v>88.620000000000019</v>
      </c>
      <c r="AO38" s="55">
        <v>1438.5000000000002</v>
      </c>
    </row>
    <row r="39" spans="1:41" ht="15" customHeight="1" x14ac:dyDescent="0.25">
      <c r="A39" s="48">
        <v>7</v>
      </c>
      <c r="B39" s="102" t="s">
        <v>73</v>
      </c>
      <c r="C39" s="50">
        <v>0</v>
      </c>
      <c r="D39" s="50"/>
      <c r="E39" s="50">
        <v>0</v>
      </c>
      <c r="F39" s="50"/>
      <c r="G39" s="50">
        <v>7.0000000000000007E-2</v>
      </c>
      <c r="H39" s="51"/>
      <c r="I39" s="52">
        <v>7.0000000000000007E-2</v>
      </c>
      <c r="J39" s="29">
        <v>33</v>
      </c>
      <c r="K39" s="34">
        <v>2.31</v>
      </c>
      <c r="L39" s="34">
        <v>18.433800000000005</v>
      </c>
      <c r="M39" s="55">
        <v>263.34000000000003</v>
      </c>
      <c r="N39" s="94">
        <v>55.301400000000015</v>
      </c>
      <c r="O39" s="40">
        <v>790.0200000000001</v>
      </c>
      <c r="T39" s="48">
        <v>7</v>
      </c>
      <c r="U39" s="102" t="s">
        <v>73</v>
      </c>
      <c r="V39" s="50">
        <v>0</v>
      </c>
      <c r="W39" s="50"/>
      <c r="X39" s="50">
        <v>0</v>
      </c>
      <c r="Y39" s="50"/>
      <c r="Z39" s="50">
        <v>7.0000000000000007E-2</v>
      </c>
      <c r="AA39" s="51"/>
      <c r="AB39" s="52">
        <v>7.0000000000000007E-2</v>
      </c>
      <c r="AC39" s="29">
        <v>33</v>
      </c>
      <c r="AD39" s="34">
        <v>2.31</v>
      </c>
      <c r="AE39" s="34">
        <v>1.61</v>
      </c>
      <c r="AF39" s="55">
        <v>53.13</v>
      </c>
      <c r="AG39" s="94">
        <v>4.83</v>
      </c>
      <c r="AH39" s="40">
        <v>159.39000000000001</v>
      </c>
      <c r="AJ39" s="48">
        <v>7</v>
      </c>
      <c r="AK39" s="102" t="s">
        <v>73</v>
      </c>
      <c r="AL39" s="29">
        <v>33</v>
      </c>
      <c r="AM39" s="34" t="s">
        <v>84</v>
      </c>
      <c r="AN39" s="55">
        <v>60.131400000000014</v>
      </c>
      <c r="AO39" s="55">
        <v>949.41000000000008</v>
      </c>
    </row>
    <row r="40" spans="1:41" ht="15" customHeight="1" x14ac:dyDescent="0.25">
      <c r="A40" s="48">
        <v>8</v>
      </c>
      <c r="B40" s="102" t="s">
        <v>52</v>
      </c>
      <c r="C40" s="50">
        <v>0</v>
      </c>
      <c r="D40" s="50"/>
      <c r="E40" s="50">
        <v>0</v>
      </c>
      <c r="F40" s="50"/>
      <c r="G40" s="50">
        <v>0.1</v>
      </c>
      <c r="H40" s="51"/>
      <c r="I40" s="52">
        <v>0.1</v>
      </c>
      <c r="J40" s="29">
        <v>33</v>
      </c>
      <c r="K40" s="34">
        <v>3.3000000000000003</v>
      </c>
      <c r="L40" s="34">
        <v>37.620000000000005</v>
      </c>
      <c r="M40" s="55">
        <v>376.20000000000005</v>
      </c>
      <c r="N40" s="94">
        <v>112.86000000000001</v>
      </c>
      <c r="O40" s="40">
        <v>1128.6000000000001</v>
      </c>
      <c r="T40" s="48">
        <v>8</v>
      </c>
      <c r="U40" s="102" t="s">
        <v>52</v>
      </c>
      <c r="V40" s="50">
        <v>0</v>
      </c>
      <c r="W40" s="50"/>
      <c r="X40" s="50">
        <v>0</v>
      </c>
      <c r="Y40" s="50"/>
      <c r="Z40" s="50">
        <v>0.1</v>
      </c>
      <c r="AA40" s="51"/>
      <c r="AB40" s="52">
        <v>0.1</v>
      </c>
      <c r="AC40" s="29">
        <v>33</v>
      </c>
      <c r="AD40" s="34">
        <v>3.3000000000000003</v>
      </c>
      <c r="AE40" s="34">
        <v>2.3000000000000003</v>
      </c>
      <c r="AF40" s="55">
        <v>75.900000000000006</v>
      </c>
      <c r="AG40" s="94">
        <v>6.9</v>
      </c>
      <c r="AH40" s="40">
        <v>227.70000000000002</v>
      </c>
      <c r="AJ40" s="48">
        <v>8</v>
      </c>
      <c r="AK40" s="102" t="s">
        <v>52</v>
      </c>
      <c r="AL40" s="29">
        <v>33</v>
      </c>
      <c r="AM40" s="34" t="s">
        <v>84</v>
      </c>
      <c r="AN40" s="55">
        <v>119.76000000000002</v>
      </c>
      <c r="AO40" s="55">
        <v>1356.3000000000002</v>
      </c>
    </row>
    <row r="41" spans="1:41" ht="15" customHeight="1" x14ac:dyDescent="0.25">
      <c r="A41" s="48">
        <v>9</v>
      </c>
      <c r="B41" s="102" t="s">
        <v>53</v>
      </c>
      <c r="C41" s="50">
        <v>0</v>
      </c>
      <c r="D41" s="50"/>
      <c r="E41" s="50">
        <v>0</v>
      </c>
      <c r="F41" s="50"/>
      <c r="G41" s="50">
        <v>8.5000000000000006E-2</v>
      </c>
      <c r="H41" s="51"/>
      <c r="I41" s="52">
        <v>8.5000000000000006E-2</v>
      </c>
      <c r="J41" s="29">
        <v>36</v>
      </c>
      <c r="K41" s="34">
        <v>3.06</v>
      </c>
      <c r="L41" s="34">
        <v>29.651400000000006</v>
      </c>
      <c r="M41" s="55">
        <v>348.84000000000003</v>
      </c>
      <c r="N41" s="94">
        <v>88.954200000000014</v>
      </c>
      <c r="O41" s="40">
        <v>1046.52</v>
      </c>
      <c r="T41" s="48">
        <v>9</v>
      </c>
      <c r="U41" s="102" t="s">
        <v>53</v>
      </c>
      <c r="V41" s="50">
        <v>0</v>
      </c>
      <c r="W41" s="50"/>
      <c r="X41" s="50">
        <v>0</v>
      </c>
      <c r="Y41" s="50"/>
      <c r="Z41" s="50">
        <v>8.5000000000000006E-2</v>
      </c>
      <c r="AA41" s="51"/>
      <c r="AB41" s="52">
        <v>8.5000000000000006E-2</v>
      </c>
      <c r="AC41" s="29">
        <v>36</v>
      </c>
      <c r="AD41" s="34">
        <v>3.06</v>
      </c>
      <c r="AE41" s="34">
        <v>1.9550000000000001</v>
      </c>
      <c r="AF41" s="55">
        <v>70.38</v>
      </c>
      <c r="AG41" s="94">
        <v>5.8650000000000002</v>
      </c>
      <c r="AH41" s="40">
        <v>211.14</v>
      </c>
      <c r="AJ41" s="48">
        <v>9</v>
      </c>
      <c r="AK41" s="102" t="s">
        <v>53</v>
      </c>
      <c r="AL41" s="29">
        <v>36</v>
      </c>
      <c r="AM41" s="34" t="s">
        <v>84</v>
      </c>
      <c r="AN41" s="55">
        <v>94.819200000000009</v>
      </c>
      <c r="AO41" s="55">
        <v>1257.6599999999999</v>
      </c>
    </row>
    <row r="42" spans="1:41" ht="15" customHeight="1" x14ac:dyDescent="0.25">
      <c r="A42" s="48">
        <v>10</v>
      </c>
      <c r="B42" s="102" t="s">
        <v>74</v>
      </c>
      <c r="C42" s="50">
        <v>0</v>
      </c>
      <c r="D42" s="50"/>
      <c r="E42" s="50">
        <v>0</v>
      </c>
      <c r="F42" s="50"/>
      <c r="G42" s="50">
        <v>0.05</v>
      </c>
      <c r="H42" s="51"/>
      <c r="I42" s="52">
        <v>0.05</v>
      </c>
      <c r="J42" s="29">
        <v>25</v>
      </c>
      <c r="K42" s="34">
        <v>1.25</v>
      </c>
      <c r="L42" s="34">
        <v>7.125</v>
      </c>
      <c r="M42" s="55">
        <v>142.5</v>
      </c>
      <c r="N42" s="94">
        <v>21.375</v>
      </c>
      <c r="O42" s="40">
        <v>427.5</v>
      </c>
      <c r="T42" s="48">
        <v>10</v>
      </c>
      <c r="U42" s="102" t="s">
        <v>74</v>
      </c>
      <c r="V42" s="50">
        <v>0</v>
      </c>
      <c r="W42" s="50"/>
      <c r="X42" s="50">
        <v>0</v>
      </c>
      <c r="Y42" s="50"/>
      <c r="Z42" s="50">
        <v>0.05</v>
      </c>
      <c r="AA42" s="51"/>
      <c r="AB42" s="52">
        <v>0.05</v>
      </c>
      <c r="AC42" s="29">
        <v>25</v>
      </c>
      <c r="AD42" s="34">
        <v>1.25</v>
      </c>
      <c r="AE42" s="34">
        <v>1.1500000000000001</v>
      </c>
      <c r="AF42" s="55">
        <v>28.75</v>
      </c>
      <c r="AG42" s="94">
        <v>3.45</v>
      </c>
      <c r="AH42" s="40">
        <v>86.25</v>
      </c>
      <c r="AJ42" s="48">
        <v>10</v>
      </c>
      <c r="AK42" s="102" t="s">
        <v>74</v>
      </c>
      <c r="AL42" s="29">
        <v>25</v>
      </c>
      <c r="AM42" s="34" t="s">
        <v>84</v>
      </c>
      <c r="AN42" s="55">
        <v>24.824999999999999</v>
      </c>
      <c r="AO42" s="55">
        <v>513.75</v>
      </c>
    </row>
    <row r="43" spans="1:41" ht="15" customHeight="1" x14ac:dyDescent="0.25">
      <c r="A43" s="48">
        <v>11</v>
      </c>
      <c r="B43" s="102" t="s">
        <v>55</v>
      </c>
      <c r="C43" s="53">
        <v>0</v>
      </c>
      <c r="D43" s="50"/>
      <c r="E43" s="50">
        <v>0</v>
      </c>
      <c r="F43" s="50"/>
      <c r="G43" s="50">
        <v>2E-3</v>
      </c>
      <c r="H43" s="51"/>
      <c r="I43" s="52">
        <v>2E-3</v>
      </c>
      <c r="J43" s="29">
        <v>929</v>
      </c>
      <c r="K43" s="34">
        <v>1.8580000000000001</v>
      </c>
      <c r="L43" s="34">
        <v>0.42362400000000006</v>
      </c>
      <c r="M43" s="55">
        <v>211.81200000000001</v>
      </c>
      <c r="N43" s="94">
        <v>1.2708720000000002</v>
      </c>
      <c r="O43" s="40">
        <v>635.43600000000004</v>
      </c>
      <c r="T43" s="48">
        <v>11</v>
      </c>
      <c r="U43" s="102" t="s">
        <v>55</v>
      </c>
      <c r="V43" s="53">
        <v>0</v>
      </c>
      <c r="W43" s="50"/>
      <c r="X43" s="50">
        <v>0</v>
      </c>
      <c r="Y43" s="50"/>
      <c r="Z43" s="50">
        <v>2E-3</v>
      </c>
      <c r="AA43" s="51"/>
      <c r="AB43" s="52">
        <v>2E-3</v>
      </c>
      <c r="AC43" s="29">
        <v>929</v>
      </c>
      <c r="AD43" s="34">
        <v>1.8580000000000001</v>
      </c>
      <c r="AE43" s="34">
        <v>4.5999999999999999E-2</v>
      </c>
      <c r="AF43" s="55">
        <v>42.734000000000002</v>
      </c>
      <c r="AG43" s="94">
        <v>0.13800000000000001</v>
      </c>
      <c r="AH43" s="40">
        <v>128.202</v>
      </c>
      <c r="AJ43" s="48">
        <v>11</v>
      </c>
      <c r="AK43" s="102" t="s">
        <v>55</v>
      </c>
      <c r="AL43" s="29">
        <v>929</v>
      </c>
      <c r="AM43" s="34" t="s">
        <v>84</v>
      </c>
      <c r="AN43" s="55">
        <v>1.4088720000000001</v>
      </c>
      <c r="AO43" s="55">
        <v>763.63800000000003</v>
      </c>
    </row>
    <row r="44" spans="1:41" ht="15" customHeight="1" x14ac:dyDescent="0.25">
      <c r="A44" s="48">
        <v>12</v>
      </c>
      <c r="B44" s="102" t="s">
        <v>56</v>
      </c>
      <c r="C44" s="50">
        <v>0</v>
      </c>
      <c r="D44" s="50"/>
      <c r="E44" s="50">
        <v>0</v>
      </c>
      <c r="F44" s="50"/>
      <c r="G44" s="50">
        <v>6.7999999999999996E-3</v>
      </c>
      <c r="H44" s="51"/>
      <c r="I44" s="52">
        <v>6.7999999999999996E-3</v>
      </c>
      <c r="J44" s="29">
        <v>18</v>
      </c>
      <c r="K44" s="34">
        <v>0.12239999999999999</v>
      </c>
      <c r="L44" s="34">
        <v>9.4884479999999993E-2</v>
      </c>
      <c r="M44" s="55">
        <v>13.9536</v>
      </c>
      <c r="N44" s="94">
        <v>0.28465343999999998</v>
      </c>
      <c r="O44" s="40">
        <v>41.860799999999998</v>
      </c>
      <c r="T44" s="48">
        <v>12</v>
      </c>
      <c r="U44" s="102" t="s">
        <v>56</v>
      </c>
      <c r="V44" s="50">
        <v>0</v>
      </c>
      <c r="W44" s="50"/>
      <c r="X44" s="50">
        <v>0</v>
      </c>
      <c r="Y44" s="50"/>
      <c r="Z44" s="50">
        <v>6.7999999999999996E-3</v>
      </c>
      <c r="AA44" s="51"/>
      <c r="AB44" s="52">
        <v>6.7999999999999996E-3</v>
      </c>
      <c r="AC44" s="29">
        <v>18</v>
      </c>
      <c r="AD44" s="34">
        <v>0.12239999999999999</v>
      </c>
      <c r="AE44" s="34">
        <v>0.15639999999999998</v>
      </c>
      <c r="AF44" s="55">
        <v>2.8151999999999999</v>
      </c>
      <c r="AG44" s="94">
        <v>0.46919999999999995</v>
      </c>
      <c r="AH44" s="40">
        <v>8.4455999999999989</v>
      </c>
      <c r="AJ44" s="48">
        <v>12</v>
      </c>
      <c r="AK44" s="102" t="s">
        <v>56</v>
      </c>
      <c r="AL44" s="29">
        <v>18</v>
      </c>
      <c r="AM44" s="34" t="s">
        <v>84</v>
      </c>
      <c r="AN44" s="55">
        <v>0.75385343999999987</v>
      </c>
      <c r="AO44" s="55">
        <v>50.306399999999996</v>
      </c>
    </row>
    <row r="45" spans="1:41" ht="15" customHeight="1" x14ac:dyDescent="0.25">
      <c r="A45" s="48">
        <v>13</v>
      </c>
      <c r="B45" s="102" t="s">
        <v>57</v>
      </c>
      <c r="C45" s="50">
        <v>0</v>
      </c>
      <c r="D45" s="50"/>
      <c r="E45" s="50">
        <v>0</v>
      </c>
      <c r="F45" s="50"/>
      <c r="G45" s="50">
        <v>3.0000000000000001E-3</v>
      </c>
      <c r="H45" s="51"/>
      <c r="I45" s="52">
        <v>3.0000000000000001E-3</v>
      </c>
      <c r="J45" s="29">
        <v>110</v>
      </c>
      <c r="K45" s="34">
        <v>0.33</v>
      </c>
      <c r="L45" s="34">
        <v>0.11286000000000002</v>
      </c>
      <c r="M45" s="55">
        <v>37.620000000000005</v>
      </c>
      <c r="N45" s="94">
        <v>0.33858000000000005</v>
      </c>
      <c r="O45" s="40">
        <v>112.86000000000001</v>
      </c>
      <c r="T45" s="48">
        <v>13</v>
      </c>
      <c r="U45" s="102" t="s">
        <v>57</v>
      </c>
      <c r="V45" s="50">
        <v>0</v>
      </c>
      <c r="W45" s="50"/>
      <c r="X45" s="50">
        <v>0</v>
      </c>
      <c r="Y45" s="50"/>
      <c r="Z45" s="50">
        <v>3.0000000000000001E-3</v>
      </c>
      <c r="AA45" s="51"/>
      <c r="AB45" s="52">
        <v>3.0000000000000001E-3</v>
      </c>
      <c r="AC45" s="29">
        <v>110</v>
      </c>
      <c r="AD45" s="34">
        <v>0.33</v>
      </c>
      <c r="AE45" s="34">
        <v>6.9000000000000006E-2</v>
      </c>
      <c r="AF45" s="55">
        <v>7.5900000000000007</v>
      </c>
      <c r="AG45" s="94">
        <v>0.20700000000000002</v>
      </c>
      <c r="AH45" s="40">
        <v>22.770000000000003</v>
      </c>
      <c r="AJ45" s="48">
        <v>13</v>
      </c>
      <c r="AK45" s="102" t="s">
        <v>57</v>
      </c>
      <c r="AL45" s="29">
        <v>110</v>
      </c>
      <c r="AM45" s="34" t="s">
        <v>84</v>
      </c>
      <c r="AN45" s="55">
        <v>0.54558000000000006</v>
      </c>
      <c r="AO45" s="55">
        <v>135.63000000000002</v>
      </c>
    </row>
    <row r="46" spans="1:41" ht="15" customHeight="1" x14ac:dyDescent="0.25">
      <c r="A46" s="48">
        <v>14</v>
      </c>
      <c r="B46" s="102" t="s">
        <v>58</v>
      </c>
      <c r="C46" s="50">
        <v>0</v>
      </c>
      <c r="D46" s="50"/>
      <c r="E46" s="50">
        <v>0</v>
      </c>
      <c r="F46" s="50"/>
      <c r="G46" s="50">
        <v>0.01</v>
      </c>
      <c r="H46" s="51"/>
      <c r="I46" s="52">
        <v>0.01</v>
      </c>
      <c r="J46" s="61">
        <v>400</v>
      </c>
      <c r="K46" s="34">
        <v>4</v>
      </c>
      <c r="L46" s="34">
        <v>4.5600000000000005</v>
      </c>
      <c r="M46" s="55">
        <v>456</v>
      </c>
      <c r="N46" s="94">
        <v>13.680000000000001</v>
      </c>
      <c r="O46" s="40">
        <v>1368</v>
      </c>
      <c r="T46" s="48">
        <v>14</v>
      </c>
      <c r="U46" s="102" t="s">
        <v>58</v>
      </c>
      <c r="V46" s="50">
        <v>0</v>
      </c>
      <c r="W46" s="50"/>
      <c r="X46" s="50">
        <v>0</v>
      </c>
      <c r="Y46" s="50"/>
      <c r="Z46" s="50">
        <v>0.01</v>
      </c>
      <c r="AA46" s="51"/>
      <c r="AB46" s="52">
        <v>0.01</v>
      </c>
      <c r="AC46" s="61">
        <v>400</v>
      </c>
      <c r="AD46" s="34">
        <v>4</v>
      </c>
      <c r="AE46" s="34">
        <v>0.23</v>
      </c>
      <c r="AF46" s="55">
        <v>92</v>
      </c>
      <c r="AG46" s="94">
        <v>0.69000000000000006</v>
      </c>
      <c r="AH46" s="40">
        <v>276</v>
      </c>
      <c r="AJ46" s="48">
        <v>14</v>
      </c>
      <c r="AK46" s="102" t="s">
        <v>58</v>
      </c>
      <c r="AL46" s="61">
        <v>400</v>
      </c>
      <c r="AM46" s="34" t="s">
        <v>84</v>
      </c>
      <c r="AN46" s="55">
        <v>14.370000000000001</v>
      </c>
      <c r="AO46" s="55">
        <v>1644</v>
      </c>
    </row>
    <row r="47" spans="1:41" ht="15" customHeight="1" thickBot="1" x14ac:dyDescent="0.3">
      <c r="A47" s="56">
        <v>15</v>
      </c>
      <c r="B47" s="102" t="s">
        <v>26</v>
      </c>
      <c r="C47" s="58">
        <v>0</v>
      </c>
      <c r="D47" s="58"/>
      <c r="E47" s="58">
        <v>0</v>
      </c>
      <c r="F47" s="58"/>
      <c r="G47" s="58">
        <v>0.1</v>
      </c>
      <c r="H47" s="59"/>
      <c r="I47" s="60">
        <v>0.1</v>
      </c>
      <c r="J47" s="61">
        <v>80</v>
      </c>
      <c r="K47" s="62">
        <v>8</v>
      </c>
      <c r="L47" s="34">
        <v>91.2</v>
      </c>
      <c r="M47" s="63">
        <v>912</v>
      </c>
      <c r="N47" s="94">
        <v>273.60000000000002</v>
      </c>
      <c r="O47" s="64">
        <v>2736</v>
      </c>
      <c r="T47" s="56">
        <v>15</v>
      </c>
      <c r="U47" s="102" t="s">
        <v>26</v>
      </c>
      <c r="V47" s="58">
        <v>0</v>
      </c>
      <c r="W47" s="58"/>
      <c r="X47" s="58">
        <v>0</v>
      </c>
      <c r="Y47" s="58"/>
      <c r="Z47" s="58">
        <v>0.1</v>
      </c>
      <c r="AA47" s="59"/>
      <c r="AB47" s="60">
        <v>0.1</v>
      </c>
      <c r="AC47" s="61">
        <v>80</v>
      </c>
      <c r="AD47" s="62">
        <v>8</v>
      </c>
      <c r="AE47" s="34">
        <v>2.3000000000000003</v>
      </c>
      <c r="AF47" s="63">
        <v>184</v>
      </c>
      <c r="AG47" s="94">
        <v>6.9</v>
      </c>
      <c r="AH47" s="64">
        <v>552</v>
      </c>
      <c r="AJ47" s="56">
        <v>15</v>
      </c>
      <c r="AK47" s="102" t="s">
        <v>26</v>
      </c>
      <c r="AL47" s="61">
        <v>80</v>
      </c>
      <c r="AM47" s="62" t="s">
        <v>84</v>
      </c>
      <c r="AN47" s="55">
        <v>280.5</v>
      </c>
      <c r="AO47" s="55">
        <v>3288</v>
      </c>
    </row>
    <row r="48" spans="1:41" ht="15.75" thickBot="1" x14ac:dyDescent="0.3">
      <c r="A48" s="188" t="s">
        <v>65</v>
      </c>
      <c r="B48" s="189"/>
      <c r="C48" s="189"/>
      <c r="D48" s="189"/>
      <c r="E48" s="189"/>
      <c r="F48" s="189"/>
      <c r="G48" s="189"/>
      <c r="H48" s="189"/>
      <c r="I48" s="189"/>
      <c r="J48" s="190"/>
      <c r="K48" s="65">
        <v>62.490399999999994</v>
      </c>
      <c r="L48" s="65"/>
      <c r="M48" s="66">
        <v>7123.9056</v>
      </c>
      <c r="N48" s="95"/>
      <c r="O48" s="67">
        <v>21371.716800000006</v>
      </c>
      <c r="T48" s="188" t="s">
        <v>65</v>
      </c>
      <c r="U48" s="189"/>
      <c r="V48" s="189"/>
      <c r="W48" s="189"/>
      <c r="X48" s="189"/>
      <c r="Y48" s="189"/>
      <c r="Z48" s="189"/>
      <c r="AA48" s="189"/>
      <c r="AB48" s="189"/>
      <c r="AC48" s="190"/>
      <c r="AD48" s="65">
        <v>62.490399999999994</v>
      </c>
      <c r="AE48" s="65"/>
      <c r="AF48" s="66">
        <v>1437.2791999999997</v>
      </c>
      <c r="AG48" s="95"/>
      <c r="AH48" s="67">
        <v>4311.8375999999989</v>
      </c>
      <c r="AJ48" s="188" t="s">
        <v>65</v>
      </c>
      <c r="AK48" s="189"/>
      <c r="AL48" s="190"/>
      <c r="AM48" s="65">
        <v>0</v>
      </c>
      <c r="AN48" s="66">
        <v>1175.16830544</v>
      </c>
      <c r="AO48" s="67">
        <v>25683.554400000001</v>
      </c>
    </row>
    <row r="49" spans="1:41" ht="15" customHeight="1" x14ac:dyDescent="0.25">
      <c r="A49" s="194" t="s">
        <v>59</v>
      </c>
      <c r="B49" s="196" t="s">
        <v>47</v>
      </c>
      <c r="C49" s="199" t="s">
        <v>60</v>
      </c>
      <c r="D49" s="199"/>
      <c r="E49" s="199" t="s">
        <v>62</v>
      </c>
      <c r="F49" s="199"/>
      <c r="G49" s="199" t="s">
        <v>40</v>
      </c>
      <c r="H49" s="200"/>
      <c r="I49" s="191" t="s">
        <v>67</v>
      </c>
      <c r="J49" s="201" t="s">
        <v>66</v>
      </c>
      <c r="K49" s="191" t="s">
        <v>63</v>
      </c>
      <c r="L49" s="191" t="s">
        <v>86</v>
      </c>
      <c r="M49" s="180" t="s">
        <v>63</v>
      </c>
      <c r="N49" s="191" t="s">
        <v>87</v>
      </c>
      <c r="O49" s="183" t="s">
        <v>64</v>
      </c>
      <c r="T49" s="194" t="s">
        <v>59</v>
      </c>
      <c r="U49" s="196" t="s">
        <v>47</v>
      </c>
      <c r="V49" s="199" t="s">
        <v>60</v>
      </c>
      <c r="W49" s="199"/>
      <c r="X49" s="199" t="s">
        <v>62</v>
      </c>
      <c r="Y49" s="199"/>
      <c r="Z49" s="199" t="s">
        <v>40</v>
      </c>
      <c r="AA49" s="200"/>
      <c r="AB49" s="191" t="s">
        <v>67</v>
      </c>
      <c r="AC49" s="201" t="s">
        <v>66</v>
      </c>
      <c r="AD49" s="191" t="s">
        <v>63</v>
      </c>
      <c r="AE49" s="191" t="s">
        <v>86</v>
      </c>
      <c r="AF49" s="180" t="s">
        <v>63</v>
      </c>
      <c r="AG49" s="191" t="s">
        <v>87</v>
      </c>
      <c r="AH49" s="183" t="s">
        <v>64</v>
      </c>
      <c r="AJ49" s="194" t="s">
        <v>59</v>
      </c>
      <c r="AK49" s="196" t="s">
        <v>47</v>
      </c>
      <c r="AL49" s="201" t="s">
        <v>66</v>
      </c>
      <c r="AM49" s="191" t="s">
        <v>83</v>
      </c>
      <c r="AN49" s="180" t="s">
        <v>85</v>
      </c>
      <c r="AO49" s="183" t="s">
        <v>63</v>
      </c>
    </row>
    <row r="50" spans="1:41" x14ac:dyDescent="0.25">
      <c r="A50" s="195"/>
      <c r="B50" s="197"/>
      <c r="C50" s="186" t="s">
        <v>68</v>
      </c>
      <c r="D50" s="186" t="s">
        <v>61</v>
      </c>
      <c r="E50" s="186" t="s">
        <v>68</v>
      </c>
      <c r="F50" s="186" t="s">
        <v>61</v>
      </c>
      <c r="G50" s="186" t="s">
        <v>68</v>
      </c>
      <c r="H50" s="204" t="s">
        <v>61</v>
      </c>
      <c r="I50" s="192"/>
      <c r="J50" s="202"/>
      <c r="K50" s="192"/>
      <c r="L50" s="192"/>
      <c r="M50" s="181"/>
      <c r="N50" s="192"/>
      <c r="O50" s="184"/>
      <c r="T50" s="195"/>
      <c r="U50" s="197"/>
      <c r="V50" s="186" t="s">
        <v>68</v>
      </c>
      <c r="W50" s="186" t="s">
        <v>61</v>
      </c>
      <c r="X50" s="186" t="s">
        <v>68</v>
      </c>
      <c r="Y50" s="186" t="s">
        <v>61</v>
      </c>
      <c r="Z50" s="186" t="s">
        <v>68</v>
      </c>
      <c r="AA50" s="204" t="s">
        <v>61</v>
      </c>
      <c r="AB50" s="192"/>
      <c r="AC50" s="202"/>
      <c r="AD50" s="192"/>
      <c r="AE50" s="192"/>
      <c r="AF50" s="181"/>
      <c r="AG50" s="192"/>
      <c r="AH50" s="184"/>
      <c r="AJ50" s="195"/>
      <c r="AK50" s="197"/>
      <c r="AL50" s="202"/>
      <c r="AM50" s="192"/>
      <c r="AN50" s="181"/>
      <c r="AO50" s="184"/>
    </row>
    <row r="51" spans="1:41" ht="15.75" thickBot="1" x14ac:dyDescent="0.3">
      <c r="A51" s="195"/>
      <c r="B51" s="198"/>
      <c r="C51" s="187"/>
      <c r="D51" s="187"/>
      <c r="E51" s="187"/>
      <c r="F51" s="187"/>
      <c r="G51" s="187"/>
      <c r="H51" s="205"/>
      <c r="I51" s="193"/>
      <c r="J51" s="203"/>
      <c r="K51" s="193"/>
      <c r="L51" s="193"/>
      <c r="M51" s="182"/>
      <c r="N51" s="193"/>
      <c r="O51" s="185"/>
      <c r="Q51" s="69" t="s">
        <v>40</v>
      </c>
      <c r="T51" s="195"/>
      <c r="U51" s="198"/>
      <c r="V51" s="187"/>
      <c r="W51" s="187"/>
      <c r="X51" s="187"/>
      <c r="Y51" s="187"/>
      <c r="Z51" s="187"/>
      <c r="AA51" s="205"/>
      <c r="AB51" s="193"/>
      <c r="AC51" s="203"/>
      <c r="AD51" s="193"/>
      <c r="AE51" s="193"/>
      <c r="AF51" s="182"/>
      <c r="AG51" s="193"/>
      <c r="AH51" s="185"/>
      <c r="AJ51" s="195"/>
      <c r="AK51" s="198"/>
      <c r="AL51" s="203"/>
      <c r="AM51" s="193"/>
      <c r="AN51" s="182"/>
      <c r="AO51" s="185"/>
    </row>
    <row r="52" spans="1:41" ht="15" customHeight="1" x14ac:dyDescent="0.25">
      <c r="A52" s="43">
        <v>1</v>
      </c>
      <c r="B52" s="102" t="s">
        <v>23</v>
      </c>
      <c r="C52" s="45">
        <v>0</v>
      </c>
      <c r="D52" s="45"/>
      <c r="E52" s="45">
        <v>0</v>
      </c>
      <c r="F52" s="45"/>
      <c r="G52" s="45">
        <v>0.1</v>
      </c>
      <c r="H52" s="46"/>
      <c r="I52" s="47">
        <v>0.1</v>
      </c>
      <c r="J52" s="30">
        <v>36</v>
      </c>
      <c r="K52" s="33">
        <v>3.6</v>
      </c>
      <c r="L52" s="33">
        <v>11.4</v>
      </c>
      <c r="M52" s="54">
        <v>410.40000000000003</v>
      </c>
      <c r="N52" s="93">
        <v>34.200000000000003</v>
      </c>
      <c r="O52" s="39">
        <v>1231.2</v>
      </c>
      <c r="Q52" s="68" t="s">
        <v>77</v>
      </c>
      <c r="T52" s="43">
        <v>1</v>
      </c>
      <c r="U52" s="102" t="s">
        <v>23</v>
      </c>
      <c r="V52" s="45">
        <v>0</v>
      </c>
      <c r="W52" s="45"/>
      <c r="X52" s="45">
        <v>0</v>
      </c>
      <c r="Y52" s="45"/>
      <c r="Z52" s="45">
        <v>0.1</v>
      </c>
      <c r="AA52" s="46"/>
      <c r="AB52" s="47">
        <v>0.1</v>
      </c>
      <c r="AC52" s="30">
        <v>36</v>
      </c>
      <c r="AD52" s="33">
        <v>3.6</v>
      </c>
      <c r="AE52" s="33">
        <v>2.3000000000000003</v>
      </c>
      <c r="AF52" s="54">
        <v>82.8</v>
      </c>
      <c r="AG52" s="93">
        <v>6.9</v>
      </c>
      <c r="AH52" s="39">
        <v>248.39999999999998</v>
      </c>
      <c r="AJ52" s="43">
        <v>1</v>
      </c>
      <c r="AK52" s="102" t="s">
        <v>23</v>
      </c>
      <c r="AL52" s="30">
        <v>36</v>
      </c>
      <c r="AM52" s="33" t="s">
        <v>84</v>
      </c>
      <c r="AN52" s="54">
        <v>41.1</v>
      </c>
      <c r="AO52" s="54">
        <v>1479.6</v>
      </c>
    </row>
    <row r="53" spans="1:41" ht="15" customHeight="1" x14ac:dyDescent="0.25">
      <c r="A53" s="48">
        <v>2</v>
      </c>
      <c r="B53" s="102" t="s">
        <v>71</v>
      </c>
      <c r="C53" s="50">
        <v>0</v>
      </c>
      <c r="D53" s="50"/>
      <c r="E53" s="50">
        <v>0</v>
      </c>
      <c r="F53" s="50"/>
      <c r="G53" s="50">
        <v>7.0000000000000007E-2</v>
      </c>
      <c r="H53" s="51"/>
      <c r="I53" s="52">
        <v>7.0000000000000007E-2</v>
      </c>
      <c r="J53" s="29">
        <v>250</v>
      </c>
      <c r="K53" s="34">
        <v>17.5</v>
      </c>
      <c r="L53" s="34">
        <v>7.98</v>
      </c>
      <c r="M53" s="55">
        <v>1995</v>
      </c>
      <c r="N53" s="94">
        <v>23.94</v>
      </c>
      <c r="O53" s="40">
        <v>5985</v>
      </c>
      <c r="Q53" s="68" t="s">
        <v>70</v>
      </c>
      <c r="T53" s="48">
        <v>2</v>
      </c>
      <c r="U53" s="102" t="s">
        <v>71</v>
      </c>
      <c r="V53" s="50">
        <v>0</v>
      </c>
      <c r="W53" s="50"/>
      <c r="X53" s="50">
        <v>0</v>
      </c>
      <c r="Y53" s="50"/>
      <c r="Z53" s="50">
        <v>7.0000000000000007E-2</v>
      </c>
      <c r="AA53" s="51"/>
      <c r="AB53" s="52">
        <v>7.0000000000000007E-2</v>
      </c>
      <c r="AC53" s="29">
        <v>250</v>
      </c>
      <c r="AD53" s="34">
        <v>17.5</v>
      </c>
      <c r="AE53" s="34">
        <v>1.61</v>
      </c>
      <c r="AF53" s="55">
        <v>402.5</v>
      </c>
      <c r="AG53" s="94">
        <v>4.83</v>
      </c>
      <c r="AH53" s="40">
        <v>1207.5</v>
      </c>
      <c r="AJ53" s="48">
        <v>2</v>
      </c>
      <c r="AK53" s="102" t="s">
        <v>71</v>
      </c>
      <c r="AL53" s="29">
        <v>250</v>
      </c>
      <c r="AM53" s="34" t="s">
        <v>84</v>
      </c>
      <c r="AN53" s="55">
        <v>28.770000000000003</v>
      </c>
      <c r="AO53" s="55">
        <v>7192.5</v>
      </c>
    </row>
    <row r="54" spans="1:41" ht="15" customHeight="1" x14ac:dyDescent="0.25">
      <c r="A54" s="48">
        <v>3</v>
      </c>
      <c r="B54" s="102" t="s">
        <v>22</v>
      </c>
      <c r="C54" s="50">
        <v>0</v>
      </c>
      <c r="D54" s="50"/>
      <c r="E54" s="50">
        <v>0</v>
      </c>
      <c r="F54" s="50"/>
      <c r="G54" s="50">
        <v>2.5000000000000001E-2</v>
      </c>
      <c r="H54" s="51"/>
      <c r="I54" s="52">
        <v>2.5000000000000001E-2</v>
      </c>
      <c r="J54" s="29">
        <v>500</v>
      </c>
      <c r="K54" s="34">
        <v>12.5</v>
      </c>
      <c r="L54" s="34">
        <v>2.85</v>
      </c>
      <c r="M54" s="55">
        <v>1425</v>
      </c>
      <c r="N54" s="94">
        <v>8.5500000000000007</v>
      </c>
      <c r="O54" s="40">
        <v>4275</v>
      </c>
      <c r="Q54" s="24" t="s">
        <v>43</v>
      </c>
      <c r="T54" s="48">
        <v>3</v>
      </c>
      <c r="U54" s="102" t="s">
        <v>22</v>
      </c>
      <c r="V54" s="50">
        <v>0</v>
      </c>
      <c r="W54" s="50"/>
      <c r="X54" s="50">
        <v>0</v>
      </c>
      <c r="Y54" s="50"/>
      <c r="Z54" s="50">
        <v>2.5000000000000001E-2</v>
      </c>
      <c r="AA54" s="51"/>
      <c r="AB54" s="52">
        <v>2.5000000000000001E-2</v>
      </c>
      <c r="AC54" s="29">
        <v>500</v>
      </c>
      <c r="AD54" s="34">
        <v>12.5</v>
      </c>
      <c r="AE54" s="34">
        <v>0.57500000000000007</v>
      </c>
      <c r="AF54" s="55">
        <v>287.5</v>
      </c>
      <c r="AG54" s="94">
        <v>1.7250000000000001</v>
      </c>
      <c r="AH54" s="40">
        <v>862.5</v>
      </c>
      <c r="AJ54" s="48">
        <v>3</v>
      </c>
      <c r="AK54" s="102" t="s">
        <v>22</v>
      </c>
      <c r="AL54" s="29">
        <v>500</v>
      </c>
      <c r="AM54" s="34" t="s">
        <v>84</v>
      </c>
      <c r="AN54" s="55">
        <v>10.275</v>
      </c>
      <c r="AO54" s="55">
        <v>5137.5</v>
      </c>
    </row>
    <row r="55" spans="1:41" ht="15" customHeight="1" x14ac:dyDescent="0.25">
      <c r="A55" s="48">
        <v>4</v>
      </c>
      <c r="B55" s="102" t="s">
        <v>49</v>
      </c>
      <c r="C55" s="50">
        <v>0</v>
      </c>
      <c r="D55" s="50"/>
      <c r="E55" s="50">
        <v>0</v>
      </c>
      <c r="F55" s="50"/>
      <c r="G55" s="50">
        <v>1.7999999999999999E-2</v>
      </c>
      <c r="H55" s="51"/>
      <c r="I55" s="52">
        <v>1.7999999999999999E-2</v>
      </c>
      <c r="J55" s="29">
        <v>127</v>
      </c>
      <c r="K55" s="34">
        <v>2.286</v>
      </c>
      <c r="L55" s="34">
        <v>2.052</v>
      </c>
      <c r="M55" s="55">
        <v>260.60399999999998</v>
      </c>
      <c r="N55" s="94">
        <v>6.1560000000000006</v>
      </c>
      <c r="O55" s="40">
        <v>781.8119999999999</v>
      </c>
      <c r="Q55" s="24" t="s">
        <v>44</v>
      </c>
      <c r="T55" s="48">
        <v>4</v>
      </c>
      <c r="U55" s="102" t="s">
        <v>49</v>
      </c>
      <c r="V55" s="50">
        <v>0</v>
      </c>
      <c r="W55" s="50"/>
      <c r="X55" s="50">
        <v>0</v>
      </c>
      <c r="Y55" s="50"/>
      <c r="Z55" s="50">
        <v>1.7999999999999999E-2</v>
      </c>
      <c r="AA55" s="51"/>
      <c r="AB55" s="52">
        <v>1.7999999999999999E-2</v>
      </c>
      <c r="AC55" s="29">
        <v>127</v>
      </c>
      <c r="AD55" s="34">
        <v>2.286</v>
      </c>
      <c r="AE55" s="34">
        <v>0.41399999999999998</v>
      </c>
      <c r="AF55" s="55">
        <v>52.578000000000003</v>
      </c>
      <c r="AG55" s="94">
        <v>1.242</v>
      </c>
      <c r="AH55" s="40">
        <v>157.73400000000001</v>
      </c>
      <c r="AJ55" s="48">
        <v>4</v>
      </c>
      <c r="AK55" s="102" t="s">
        <v>49</v>
      </c>
      <c r="AL55" s="29">
        <v>127</v>
      </c>
      <c r="AM55" s="34" t="s">
        <v>84</v>
      </c>
      <c r="AN55" s="55">
        <v>7.3980000000000006</v>
      </c>
      <c r="AO55" s="55">
        <v>939.54599999999994</v>
      </c>
    </row>
    <row r="56" spans="1:41" ht="15" customHeight="1" x14ac:dyDescent="0.25">
      <c r="A56" s="48">
        <v>5</v>
      </c>
      <c r="B56" s="102" t="s">
        <v>50</v>
      </c>
      <c r="C56" s="50">
        <v>0</v>
      </c>
      <c r="D56" s="50"/>
      <c r="E56" s="50">
        <v>0</v>
      </c>
      <c r="F56" s="50"/>
      <c r="G56" s="50">
        <v>0.02</v>
      </c>
      <c r="H56" s="51"/>
      <c r="I56" s="52">
        <v>0.02</v>
      </c>
      <c r="J56" s="29">
        <v>56</v>
      </c>
      <c r="K56" s="34">
        <v>1.1200000000000001</v>
      </c>
      <c r="L56" s="34">
        <v>2.2800000000000002</v>
      </c>
      <c r="M56" s="55">
        <v>127.68</v>
      </c>
      <c r="N56" s="94">
        <v>6.8400000000000007</v>
      </c>
      <c r="O56" s="40">
        <v>383.04</v>
      </c>
      <c r="Q56" s="24" t="s">
        <v>45</v>
      </c>
      <c r="T56" s="48">
        <v>5</v>
      </c>
      <c r="U56" s="102" t="s">
        <v>50</v>
      </c>
      <c r="V56" s="50">
        <v>0</v>
      </c>
      <c r="W56" s="50"/>
      <c r="X56" s="50">
        <v>0</v>
      </c>
      <c r="Y56" s="50"/>
      <c r="Z56" s="50">
        <v>0.02</v>
      </c>
      <c r="AA56" s="51"/>
      <c r="AB56" s="52">
        <v>0.02</v>
      </c>
      <c r="AC56" s="29">
        <v>56</v>
      </c>
      <c r="AD56" s="34">
        <v>1.1200000000000001</v>
      </c>
      <c r="AE56" s="34">
        <v>0.46</v>
      </c>
      <c r="AF56" s="55">
        <v>25.76</v>
      </c>
      <c r="AG56" s="94">
        <v>1.3800000000000001</v>
      </c>
      <c r="AH56" s="40">
        <v>77.28</v>
      </c>
      <c r="AJ56" s="48">
        <v>5</v>
      </c>
      <c r="AK56" s="102" t="s">
        <v>50</v>
      </c>
      <c r="AL56" s="29">
        <v>56</v>
      </c>
      <c r="AM56" s="34" t="s">
        <v>84</v>
      </c>
      <c r="AN56" s="55">
        <v>8.2200000000000006</v>
      </c>
      <c r="AO56" s="55">
        <v>460.32000000000005</v>
      </c>
    </row>
    <row r="57" spans="1:41" ht="15" customHeight="1" x14ac:dyDescent="0.25">
      <c r="A57" s="48">
        <v>6</v>
      </c>
      <c r="B57" s="102" t="s">
        <v>72</v>
      </c>
      <c r="C57" s="50">
        <v>0</v>
      </c>
      <c r="D57" s="50"/>
      <c r="E57" s="50">
        <v>0</v>
      </c>
      <c r="F57" s="50"/>
      <c r="G57" s="50">
        <v>0.06</v>
      </c>
      <c r="H57" s="51"/>
      <c r="I57" s="52">
        <v>0.06</v>
      </c>
      <c r="J57" s="29">
        <v>50</v>
      </c>
      <c r="K57" s="34">
        <v>3</v>
      </c>
      <c r="L57" s="34">
        <v>6.84</v>
      </c>
      <c r="M57" s="55">
        <v>342</v>
      </c>
      <c r="N57" s="94">
        <v>20.52</v>
      </c>
      <c r="O57" s="40">
        <v>1026</v>
      </c>
      <c r="Q57" s="24" t="s">
        <v>46</v>
      </c>
      <c r="T57" s="48">
        <v>6</v>
      </c>
      <c r="U57" s="102" t="s">
        <v>72</v>
      </c>
      <c r="V57" s="50">
        <v>0</v>
      </c>
      <c r="W57" s="50"/>
      <c r="X57" s="50">
        <v>0</v>
      </c>
      <c r="Y57" s="50"/>
      <c r="Z57" s="50">
        <v>0.06</v>
      </c>
      <c r="AA57" s="51"/>
      <c r="AB57" s="52">
        <v>0.06</v>
      </c>
      <c r="AC57" s="29">
        <v>50</v>
      </c>
      <c r="AD57" s="34">
        <v>3</v>
      </c>
      <c r="AE57" s="34">
        <v>1.38</v>
      </c>
      <c r="AF57" s="55">
        <v>69</v>
      </c>
      <c r="AG57" s="94">
        <v>4.1399999999999997</v>
      </c>
      <c r="AH57" s="40">
        <v>207</v>
      </c>
      <c r="AJ57" s="48">
        <v>6</v>
      </c>
      <c r="AK57" s="102" t="s">
        <v>72</v>
      </c>
      <c r="AL57" s="29">
        <v>50</v>
      </c>
      <c r="AM57" s="34" t="s">
        <v>84</v>
      </c>
      <c r="AN57" s="55">
        <v>24.66</v>
      </c>
      <c r="AO57" s="55">
        <v>1233</v>
      </c>
    </row>
    <row r="58" spans="1:41" ht="15" customHeight="1" x14ac:dyDescent="0.25">
      <c r="A58" s="48">
        <v>7</v>
      </c>
      <c r="B58" s="102" t="s">
        <v>53</v>
      </c>
      <c r="C58" s="50">
        <v>0</v>
      </c>
      <c r="D58" s="50"/>
      <c r="E58" s="50">
        <v>0</v>
      </c>
      <c r="F58" s="50"/>
      <c r="G58" s="50">
        <v>8.5000000000000006E-2</v>
      </c>
      <c r="H58" s="51"/>
      <c r="I58" s="52">
        <v>8.5000000000000006E-2</v>
      </c>
      <c r="J58" s="29">
        <v>36</v>
      </c>
      <c r="K58" s="34">
        <v>3.06</v>
      </c>
      <c r="L58" s="34">
        <v>9.6900000000000013</v>
      </c>
      <c r="M58" s="55">
        <v>348.84000000000003</v>
      </c>
      <c r="N58" s="94">
        <v>29.070000000000004</v>
      </c>
      <c r="O58" s="40">
        <v>1046.52</v>
      </c>
      <c r="T58" s="48">
        <v>7</v>
      </c>
      <c r="U58" s="102" t="s">
        <v>53</v>
      </c>
      <c r="V58" s="50">
        <v>0</v>
      </c>
      <c r="W58" s="50"/>
      <c r="X58" s="50">
        <v>0</v>
      </c>
      <c r="Y58" s="50"/>
      <c r="Z58" s="50">
        <v>8.5000000000000006E-2</v>
      </c>
      <c r="AA58" s="51"/>
      <c r="AB58" s="52">
        <v>8.5000000000000006E-2</v>
      </c>
      <c r="AC58" s="29">
        <v>36</v>
      </c>
      <c r="AD58" s="34">
        <v>3.06</v>
      </c>
      <c r="AE58" s="34">
        <v>1.9550000000000001</v>
      </c>
      <c r="AF58" s="55">
        <v>70.38</v>
      </c>
      <c r="AG58" s="94">
        <v>5.8650000000000002</v>
      </c>
      <c r="AH58" s="40">
        <v>211.14</v>
      </c>
      <c r="AJ58" s="48">
        <v>7</v>
      </c>
      <c r="AK58" s="102" t="s">
        <v>53</v>
      </c>
      <c r="AL58" s="29">
        <v>36</v>
      </c>
      <c r="AM58" s="34" t="s">
        <v>84</v>
      </c>
      <c r="AN58" s="55">
        <v>34.935000000000002</v>
      </c>
      <c r="AO58" s="55">
        <v>1257.6599999999999</v>
      </c>
    </row>
    <row r="59" spans="1:41" ht="15" customHeight="1" x14ac:dyDescent="0.25">
      <c r="A59" s="48">
        <v>8</v>
      </c>
      <c r="B59" s="102" t="s">
        <v>74</v>
      </c>
      <c r="C59" s="50">
        <v>0</v>
      </c>
      <c r="D59" s="50"/>
      <c r="E59" s="50">
        <v>0</v>
      </c>
      <c r="F59" s="50"/>
      <c r="G59" s="50">
        <v>4.5999999999999999E-2</v>
      </c>
      <c r="H59" s="51"/>
      <c r="I59" s="52">
        <v>4.5999999999999999E-2</v>
      </c>
      <c r="J59" s="29">
        <v>25</v>
      </c>
      <c r="K59" s="34">
        <v>1.1499999999999999</v>
      </c>
      <c r="L59" s="34">
        <v>5.2439999999999998</v>
      </c>
      <c r="M59" s="55">
        <v>131.1</v>
      </c>
      <c r="N59" s="94">
        <v>15.731999999999999</v>
      </c>
      <c r="O59" s="40">
        <v>393.29999999999995</v>
      </c>
      <c r="T59" s="48">
        <v>8</v>
      </c>
      <c r="U59" s="102" t="s">
        <v>74</v>
      </c>
      <c r="V59" s="50">
        <v>0</v>
      </c>
      <c r="W59" s="50"/>
      <c r="X59" s="50">
        <v>0</v>
      </c>
      <c r="Y59" s="50"/>
      <c r="Z59" s="50">
        <v>4.5999999999999999E-2</v>
      </c>
      <c r="AA59" s="51"/>
      <c r="AB59" s="52">
        <v>4.5999999999999999E-2</v>
      </c>
      <c r="AC59" s="29">
        <v>25</v>
      </c>
      <c r="AD59" s="34">
        <v>1.1499999999999999</v>
      </c>
      <c r="AE59" s="34">
        <v>1.0580000000000001</v>
      </c>
      <c r="AF59" s="55">
        <v>26.45</v>
      </c>
      <c r="AG59" s="94">
        <v>3.1740000000000004</v>
      </c>
      <c r="AH59" s="40">
        <v>79.349999999999994</v>
      </c>
      <c r="AJ59" s="48">
        <v>8</v>
      </c>
      <c r="AK59" s="102" t="s">
        <v>74</v>
      </c>
      <c r="AL59" s="29">
        <v>25</v>
      </c>
      <c r="AM59" s="34" t="s">
        <v>84</v>
      </c>
      <c r="AN59" s="55">
        <v>18.905999999999999</v>
      </c>
      <c r="AO59" s="55">
        <v>472.65</v>
      </c>
    </row>
    <row r="60" spans="1:41" ht="15" customHeight="1" x14ac:dyDescent="0.25">
      <c r="A60" s="48">
        <v>9</v>
      </c>
      <c r="B60" s="102" t="s">
        <v>55</v>
      </c>
      <c r="C60" s="50">
        <v>0</v>
      </c>
      <c r="D60" s="50"/>
      <c r="E60" s="50">
        <v>0</v>
      </c>
      <c r="F60" s="50"/>
      <c r="G60" s="50">
        <v>2E-3</v>
      </c>
      <c r="H60" s="51"/>
      <c r="I60" s="52">
        <v>2E-3</v>
      </c>
      <c r="J60" s="29">
        <v>929</v>
      </c>
      <c r="K60" s="34">
        <v>1.8580000000000001</v>
      </c>
      <c r="L60" s="34">
        <v>0.22800000000000001</v>
      </c>
      <c r="M60" s="55">
        <v>211.81200000000001</v>
      </c>
      <c r="N60" s="94">
        <v>0.68400000000000005</v>
      </c>
      <c r="O60" s="40">
        <v>635.43600000000004</v>
      </c>
      <c r="T60" s="48">
        <v>9</v>
      </c>
      <c r="U60" s="102" t="s">
        <v>55</v>
      </c>
      <c r="V60" s="50">
        <v>0</v>
      </c>
      <c r="W60" s="50"/>
      <c r="X60" s="50">
        <v>0</v>
      </c>
      <c r="Y60" s="50"/>
      <c r="Z60" s="50">
        <v>2E-3</v>
      </c>
      <c r="AA60" s="51"/>
      <c r="AB60" s="52">
        <v>2E-3</v>
      </c>
      <c r="AC60" s="29">
        <v>929</v>
      </c>
      <c r="AD60" s="34">
        <v>1.8580000000000001</v>
      </c>
      <c r="AE60" s="34">
        <v>4.5999999999999999E-2</v>
      </c>
      <c r="AF60" s="55">
        <v>42.734000000000002</v>
      </c>
      <c r="AG60" s="94">
        <v>0.13800000000000001</v>
      </c>
      <c r="AH60" s="40">
        <v>128.202</v>
      </c>
      <c r="AJ60" s="48">
        <v>9</v>
      </c>
      <c r="AK60" s="102" t="s">
        <v>55</v>
      </c>
      <c r="AL60" s="29">
        <v>929</v>
      </c>
      <c r="AM60" s="34" t="s">
        <v>84</v>
      </c>
      <c r="AN60" s="55">
        <v>0.82200000000000006</v>
      </c>
      <c r="AO60" s="55">
        <v>763.63800000000003</v>
      </c>
    </row>
    <row r="61" spans="1:41" ht="15" customHeight="1" x14ac:dyDescent="0.25">
      <c r="A61" s="48">
        <v>10</v>
      </c>
      <c r="B61" s="102" t="s">
        <v>56</v>
      </c>
      <c r="C61" s="50">
        <v>0</v>
      </c>
      <c r="D61" s="50"/>
      <c r="E61" s="50">
        <v>0</v>
      </c>
      <c r="F61" s="50"/>
      <c r="G61" s="50">
        <v>4.7999999999999996E-3</v>
      </c>
      <c r="H61" s="51"/>
      <c r="I61" s="52">
        <v>4.7999999999999996E-3</v>
      </c>
      <c r="J61" s="29">
        <v>18</v>
      </c>
      <c r="K61" s="34">
        <v>8.6399999999999991E-2</v>
      </c>
      <c r="L61" s="34">
        <v>0.54719999999999991</v>
      </c>
      <c r="M61" s="55">
        <v>9.8495999999999988</v>
      </c>
      <c r="N61" s="94">
        <v>1.6415999999999997</v>
      </c>
      <c r="O61" s="40">
        <v>29.548799999999996</v>
      </c>
      <c r="T61" s="48">
        <v>10</v>
      </c>
      <c r="U61" s="102" t="s">
        <v>56</v>
      </c>
      <c r="V61" s="50">
        <v>0</v>
      </c>
      <c r="W61" s="50"/>
      <c r="X61" s="50">
        <v>0</v>
      </c>
      <c r="Y61" s="50"/>
      <c r="Z61" s="50">
        <v>4.7999999999999996E-3</v>
      </c>
      <c r="AA61" s="51"/>
      <c r="AB61" s="52">
        <v>4.7999999999999996E-3</v>
      </c>
      <c r="AC61" s="29">
        <v>18</v>
      </c>
      <c r="AD61" s="34">
        <v>8.6399999999999991E-2</v>
      </c>
      <c r="AE61" s="34">
        <v>0.11039999999999998</v>
      </c>
      <c r="AF61" s="55">
        <v>1.9871999999999999</v>
      </c>
      <c r="AG61" s="94">
        <v>0.33119999999999994</v>
      </c>
      <c r="AH61" s="40">
        <v>5.9615999999999998</v>
      </c>
      <c r="AJ61" s="48">
        <v>10</v>
      </c>
      <c r="AK61" s="102" t="s">
        <v>56</v>
      </c>
      <c r="AL61" s="29">
        <v>18</v>
      </c>
      <c r="AM61" s="34" t="s">
        <v>84</v>
      </c>
      <c r="AN61" s="55">
        <v>1.9727999999999997</v>
      </c>
      <c r="AO61" s="55">
        <v>35.510399999999997</v>
      </c>
    </row>
    <row r="62" spans="1:41" ht="15" customHeight="1" x14ac:dyDescent="0.25">
      <c r="A62" s="48">
        <v>11</v>
      </c>
      <c r="B62" s="102" t="s">
        <v>57</v>
      </c>
      <c r="C62" s="53">
        <v>0</v>
      </c>
      <c r="D62" s="50"/>
      <c r="E62" s="50">
        <v>0</v>
      </c>
      <c r="F62" s="50"/>
      <c r="G62" s="50">
        <v>3.0000000000000001E-3</v>
      </c>
      <c r="H62" s="51"/>
      <c r="I62" s="52">
        <v>3.0000000000000001E-3</v>
      </c>
      <c r="J62" s="29">
        <v>110</v>
      </c>
      <c r="K62" s="34">
        <v>0.33</v>
      </c>
      <c r="L62" s="34">
        <v>0.34200000000000003</v>
      </c>
      <c r="M62" s="55">
        <v>37.620000000000005</v>
      </c>
      <c r="N62" s="94">
        <v>1.026</v>
      </c>
      <c r="O62" s="40">
        <v>112.86000000000001</v>
      </c>
      <c r="T62" s="48">
        <v>11</v>
      </c>
      <c r="U62" s="102" t="s">
        <v>57</v>
      </c>
      <c r="V62" s="53">
        <v>0</v>
      </c>
      <c r="W62" s="50"/>
      <c r="X62" s="50">
        <v>0</v>
      </c>
      <c r="Y62" s="50"/>
      <c r="Z62" s="50">
        <v>3.0000000000000001E-3</v>
      </c>
      <c r="AA62" s="51"/>
      <c r="AB62" s="52">
        <v>3.0000000000000001E-3</v>
      </c>
      <c r="AC62" s="29">
        <v>110</v>
      </c>
      <c r="AD62" s="34">
        <v>0.33</v>
      </c>
      <c r="AE62" s="34">
        <v>6.9000000000000006E-2</v>
      </c>
      <c r="AF62" s="55">
        <v>7.5900000000000007</v>
      </c>
      <c r="AG62" s="94">
        <v>0.20700000000000002</v>
      </c>
      <c r="AH62" s="40">
        <v>22.770000000000003</v>
      </c>
      <c r="AJ62" s="48">
        <v>11</v>
      </c>
      <c r="AK62" s="102" t="s">
        <v>57</v>
      </c>
      <c r="AL62" s="29">
        <v>110</v>
      </c>
      <c r="AM62" s="34" t="s">
        <v>84</v>
      </c>
      <c r="AN62" s="55">
        <v>1.2330000000000001</v>
      </c>
      <c r="AO62" s="55">
        <v>135.63000000000002</v>
      </c>
    </row>
    <row r="63" spans="1:41" ht="15" customHeight="1" x14ac:dyDescent="0.25">
      <c r="A63" s="48">
        <v>12</v>
      </c>
      <c r="B63" s="102" t="s">
        <v>58</v>
      </c>
      <c r="C63" s="50">
        <v>0</v>
      </c>
      <c r="D63" s="50"/>
      <c r="E63" s="50">
        <v>0</v>
      </c>
      <c r="F63" s="50"/>
      <c r="G63" s="50">
        <v>0.02</v>
      </c>
      <c r="H63" s="51"/>
      <c r="I63" s="52">
        <v>0.02</v>
      </c>
      <c r="J63" s="29">
        <v>400</v>
      </c>
      <c r="K63" s="34">
        <v>8</v>
      </c>
      <c r="L63" s="34">
        <v>2.2800000000000002</v>
      </c>
      <c r="M63" s="55">
        <v>912</v>
      </c>
      <c r="N63" s="94">
        <v>6.8400000000000007</v>
      </c>
      <c r="O63" s="40">
        <v>2736</v>
      </c>
      <c r="T63" s="48">
        <v>12</v>
      </c>
      <c r="U63" s="102" t="s">
        <v>58</v>
      </c>
      <c r="V63" s="50">
        <v>0</v>
      </c>
      <c r="W63" s="50"/>
      <c r="X63" s="50">
        <v>0</v>
      </c>
      <c r="Y63" s="50"/>
      <c r="Z63" s="50">
        <v>0.02</v>
      </c>
      <c r="AA63" s="51"/>
      <c r="AB63" s="52">
        <v>0.02</v>
      </c>
      <c r="AC63" s="29">
        <v>400</v>
      </c>
      <c r="AD63" s="34">
        <v>8</v>
      </c>
      <c r="AE63" s="34">
        <v>0.46</v>
      </c>
      <c r="AF63" s="55">
        <v>184</v>
      </c>
      <c r="AG63" s="94">
        <v>1.3800000000000001</v>
      </c>
      <c r="AH63" s="40">
        <v>552</v>
      </c>
      <c r="AJ63" s="48">
        <v>12</v>
      </c>
      <c r="AK63" s="102" t="s">
        <v>58</v>
      </c>
      <c r="AL63" s="29">
        <v>400</v>
      </c>
      <c r="AM63" s="34" t="s">
        <v>84</v>
      </c>
      <c r="AN63" s="55">
        <v>8.2200000000000006</v>
      </c>
      <c r="AO63" s="55">
        <v>3288</v>
      </c>
    </row>
    <row r="64" spans="1:41" ht="15" customHeight="1" thickBot="1" x14ac:dyDescent="0.3">
      <c r="A64" s="48">
        <v>13</v>
      </c>
      <c r="B64" s="102" t="s">
        <v>26</v>
      </c>
      <c r="C64" s="50">
        <v>0</v>
      </c>
      <c r="D64" s="50"/>
      <c r="E64" s="50">
        <v>0</v>
      </c>
      <c r="F64" s="50"/>
      <c r="G64" s="50">
        <v>0.1</v>
      </c>
      <c r="H64" s="51"/>
      <c r="I64" s="52">
        <v>0.1</v>
      </c>
      <c r="J64" s="29">
        <v>80</v>
      </c>
      <c r="K64" s="34">
        <v>8</v>
      </c>
      <c r="L64" s="34">
        <v>11.4</v>
      </c>
      <c r="M64" s="55">
        <v>912</v>
      </c>
      <c r="N64" s="94">
        <v>34.200000000000003</v>
      </c>
      <c r="O64" s="40">
        <v>2736</v>
      </c>
      <c r="T64" s="48">
        <v>13</v>
      </c>
      <c r="U64" s="102" t="s">
        <v>26</v>
      </c>
      <c r="V64" s="50">
        <v>0</v>
      </c>
      <c r="W64" s="50"/>
      <c r="X64" s="50">
        <v>0</v>
      </c>
      <c r="Y64" s="50"/>
      <c r="Z64" s="50">
        <v>0.1</v>
      </c>
      <c r="AA64" s="51"/>
      <c r="AB64" s="52">
        <v>0.1</v>
      </c>
      <c r="AC64" s="29">
        <v>80</v>
      </c>
      <c r="AD64" s="34">
        <v>8</v>
      </c>
      <c r="AE64" s="34">
        <v>2.3000000000000003</v>
      </c>
      <c r="AF64" s="55">
        <v>184</v>
      </c>
      <c r="AG64" s="94">
        <v>6.9</v>
      </c>
      <c r="AH64" s="40">
        <v>552</v>
      </c>
      <c r="AJ64" s="56">
        <v>13</v>
      </c>
      <c r="AK64" s="103" t="s">
        <v>26</v>
      </c>
      <c r="AL64" s="61">
        <v>80</v>
      </c>
      <c r="AM64" s="62" t="s">
        <v>84</v>
      </c>
      <c r="AN64" s="55">
        <v>41.1</v>
      </c>
      <c r="AO64" s="55">
        <v>3288</v>
      </c>
    </row>
    <row r="65" spans="1:41" ht="15.75" thickBot="1" x14ac:dyDescent="0.3">
      <c r="A65" s="188" t="s">
        <v>65</v>
      </c>
      <c r="B65" s="189"/>
      <c r="C65" s="189"/>
      <c r="D65" s="189"/>
      <c r="E65" s="189"/>
      <c r="F65" s="189"/>
      <c r="G65" s="189"/>
      <c r="H65" s="189"/>
      <c r="I65" s="189"/>
      <c r="J65" s="190"/>
      <c r="K65" s="65">
        <v>62.490399999999994</v>
      </c>
      <c r="L65" s="65"/>
      <c r="M65" s="66">
        <v>7123.9056</v>
      </c>
      <c r="N65" s="95"/>
      <c r="O65" s="67">
        <v>21371.716800000002</v>
      </c>
      <c r="T65" s="188" t="s">
        <v>65</v>
      </c>
      <c r="U65" s="189"/>
      <c r="V65" s="189"/>
      <c r="W65" s="189"/>
      <c r="X65" s="189"/>
      <c r="Y65" s="189"/>
      <c r="Z65" s="189"/>
      <c r="AA65" s="189"/>
      <c r="AB65" s="189"/>
      <c r="AC65" s="190"/>
      <c r="AD65" s="65">
        <v>62.490399999999994</v>
      </c>
      <c r="AE65" s="65"/>
      <c r="AF65" s="66">
        <v>1437.2791999999999</v>
      </c>
      <c r="AG65" s="95"/>
      <c r="AH65" s="67">
        <v>4311.8375999999998</v>
      </c>
      <c r="AJ65" s="188" t="s">
        <v>65</v>
      </c>
      <c r="AK65" s="189"/>
      <c r="AL65" s="190"/>
      <c r="AM65" s="96"/>
      <c r="AN65" s="66">
        <v>227.61180000000002</v>
      </c>
      <c r="AO65" s="67">
        <v>25683.554400000001</v>
      </c>
    </row>
    <row r="66" spans="1:41" ht="15" customHeight="1" x14ac:dyDescent="0.25">
      <c r="A66" s="194" t="s">
        <v>59</v>
      </c>
      <c r="B66" s="196" t="s">
        <v>47</v>
      </c>
      <c r="C66" s="199" t="s">
        <v>60</v>
      </c>
      <c r="D66" s="199"/>
      <c r="E66" s="199" t="s">
        <v>62</v>
      </c>
      <c r="F66" s="199"/>
      <c r="G66" s="199" t="s">
        <v>40</v>
      </c>
      <c r="H66" s="200"/>
      <c r="I66" s="191" t="s">
        <v>67</v>
      </c>
      <c r="J66" s="201" t="s">
        <v>66</v>
      </c>
      <c r="K66" s="191" t="s">
        <v>63</v>
      </c>
      <c r="L66" s="191" t="s">
        <v>86</v>
      </c>
      <c r="M66" s="180" t="s">
        <v>63</v>
      </c>
      <c r="N66" s="191" t="s">
        <v>87</v>
      </c>
      <c r="O66" s="183" t="s">
        <v>64</v>
      </c>
      <c r="T66" s="194" t="s">
        <v>59</v>
      </c>
      <c r="U66" s="196" t="s">
        <v>47</v>
      </c>
      <c r="V66" s="199" t="s">
        <v>60</v>
      </c>
      <c r="W66" s="199"/>
      <c r="X66" s="199" t="s">
        <v>62</v>
      </c>
      <c r="Y66" s="199"/>
      <c r="Z66" s="199" t="s">
        <v>40</v>
      </c>
      <c r="AA66" s="200"/>
      <c r="AB66" s="191" t="s">
        <v>67</v>
      </c>
      <c r="AC66" s="201" t="s">
        <v>66</v>
      </c>
      <c r="AD66" s="191" t="s">
        <v>63</v>
      </c>
      <c r="AE66" s="191" t="s">
        <v>86</v>
      </c>
      <c r="AF66" s="180" t="s">
        <v>63</v>
      </c>
      <c r="AG66" s="191" t="s">
        <v>87</v>
      </c>
      <c r="AH66" s="183" t="s">
        <v>64</v>
      </c>
      <c r="AJ66" s="194" t="s">
        <v>59</v>
      </c>
      <c r="AK66" s="196" t="s">
        <v>47</v>
      </c>
      <c r="AL66" s="201" t="s">
        <v>66</v>
      </c>
      <c r="AM66" s="191" t="s">
        <v>83</v>
      </c>
      <c r="AN66" s="180" t="s">
        <v>85</v>
      </c>
      <c r="AO66" s="183" t="s">
        <v>63</v>
      </c>
    </row>
    <row r="67" spans="1:41" x14ac:dyDescent="0.25">
      <c r="A67" s="195"/>
      <c r="B67" s="197"/>
      <c r="C67" s="186" t="s">
        <v>68</v>
      </c>
      <c r="D67" s="186" t="s">
        <v>61</v>
      </c>
      <c r="E67" s="186" t="s">
        <v>68</v>
      </c>
      <c r="F67" s="186" t="s">
        <v>61</v>
      </c>
      <c r="G67" s="186" t="s">
        <v>68</v>
      </c>
      <c r="H67" s="204" t="s">
        <v>61</v>
      </c>
      <c r="I67" s="192"/>
      <c r="J67" s="202"/>
      <c r="K67" s="192"/>
      <c r="L67" s="192"/>
      <c r="M67" s="181"/>
      <c r="N67" s="192"/>
      <c r="O67" s="184"/>
      <c r="T67" s="195"/>
      <c r="U67" s="197"/>
      <c r="V67" s="186" t="s">
        <v>68</v>
      </c>
      <c r="W67" s="186" t="s">
        <v>61</v>
      </c>
      <c r="X67" s="186" t="s">
        <v>68</v>
      </c>
      <c r="Y67" s="186" t="s">
        <v>61</v>
      </c>
      <c r="Z67" s="186" t="s">
        <v>68</v>
      </c>
      <c r="AA67" s="204" t="s">
        <v>61</v>
      </c>
      <c r="AB67" s="192"/>
      <c r="AC67" s="202"/>
      <c r="AD67" s="192"/>
      <c r="AE67" s="192"/>
      <c r="AF67" s="181"/>
      <c r="AG67" s="192"/>
      <c r="AH67" s="184"/>
      <c r="AJ67" s="195"/>
      <c r="AK67" s="197"/>
      <c r="AL67" s="202"/>
      <c r="AM67" s="192"/>
      <c r="AN67" s="181"/>
      <c r="AO67" s="184"/>
    </row>
    <row r="68" spans="1:41" ht="15.75" thickBot="1" x14ac:dyDescent="0.3">
      <c r="A68" s="195"/>
      <c r="B68" s="198"/>
      <c r="C68" s="187"/>
      <c r="D68" s="187"/>
      <c r="E68" s="187"/>
      <c r="F68" s="187"/>
      <c r="G68" s="187"/>
      <c r="H68" s="205"/>
      <c r="I68" s="193"/>
      <c r="J68" s="203"/>
      <c r="K68" s="193"/>
      <c r="L68" s="193"/>
      <c r="M68" s="182"/>
      <c r="N68" s="193"/>
      <c r="O68" s="185"/>
      <c r="Q68" s="69" t="s">
        <v>40</v>
      </c>
      <c r="T68" s="195"/>
      <c r="U68" s="198"/>
      <c r="V68" s="187"/>
      <c r="W68" s="187"/>
      <c r="X68" s="187"/>
      <c r="Y68" s="187"/>
      <c r="Z68" s="187"/>
      <c r="AA68" s="205"/>
      <c r="AB68" s="193"/>
      <c r="AC68" s="203"/>
      <c r="AD68" s="193"/>
      <c r="AE68" s="193"/>
      <c r="AF68" s="182"/>
      <c r="AG68" s="193"/>
      <c r="AH68" s="185"/>
      <c r="AJ68" s="195"/>
      <c r="AK68" s="198"/>
      <c r="AL68" s="203"/>
      <c r="AM68" s="193"/>
      <c r="AN68" s="182"/>
      <c r="AO68" s="185"/>
    </row>
    <row r="69" spans="1:41" ht="15" customHeight="1" x14ac:dyDescent="0.25">
      <c r="A69" s="43">
        <v>1</v>
      </c>
      <c r="B69" s="102" t="s">
        <v>23</v>
      </c>
      <c r="C69" s="45">
        <v>0</v>
      </c>
      <c r="D69" s="45"/>
      <c r="E69" s="45">
        <v>0</v>
      </c>
      <c r="F69" s="45"/>
      <c r="G69" s="45">
        <v>0.15</v>
      </c>
      <c r="H69" s="46"/>
      <c r="I69" s="47">
        <v>0.15</v>
      </c>
      <c r="J69" s="30">
        <v>36</v>
      </c>
      <c r="K69" s="33">
        <v>5.3999999999999995</v>
      </c>
      <c r="L69" s="33">
        <v>17.099999999999998</v>
      </c>
      <c r="M69" s="54">
        <v>615.59999999999991</v>
      </c>
      <c r="N69" s="93">
        <v>51.3</v>
      </c>
      <c r="O69" s="39">
        <v>1846.7999999999997</v>
      </c>
      <c r="Q69" s="68" t="s">
        <v>34</v>
      </c>
      <c r="T69" s="43">
        <v>1</v>
      </c>
      <c r="U69" s="102" t="s">
        <v>23</v>
      </c>
      <c r="V69" s="45">
        <v>0</v>
      </c>
      <c r="W69" s="45"/>
      <c r="X69" s="45">
        <v>0</v>
      </c>
      <c r="Y69" s="45"/>
      <c r="Z69" s="45">
        <v>0.15</v>
      </c>
      <c r="AA69" s="46"/>
      <c r="AB69" s="47">
        <v>0.15</v>
      </c>
      <c r="AC69" s="30">
        <v>36</v>
      </c>
      <c r="AD69" s="33">
        <v>5.3999999999999995</v>
      </c>
      <c r="AE69" s="33">
        <v>3.4499999999999997</v>
      </c>
      <c r="AF69" s="54">
        <v>124.19999999999999</v>
      </c>
      <c r="AG69" s="93">
        <v>13.799999999999999</v>
      </c>
      <c r="AH69" s="39">
        <v>496.79999999999995</v>
      </c>
      <c r="AJ69" s="43">
        <v>1</v>
      </c>
      <c r="AK69" s="102" t="s">
        <v>23</v>
      </c>
      <c r="AL69" s="30">
        <v>36</v>
      </c>
      <c r="AM69" s="33" t="s">
        <v>84</v>
      </c>
      <c r="AN69" s="54">
        <v>65.099999999999994</v>
      </c>
      <c r="AO69" s="54">
        <v>2343.5999999999995</v>
      </c>
    </row>
    <row r="70" spans="1:41" ht="15" customHeight="1" x14ac:dyDescent="0.25">
      <c r="A70" s="48">
        <v>2</v>
      </c>
      <c r="B70" s="102" t="s">
        <v>22</v>
      </c>
      <c r="C70" s="50">
        <v>0</v>
      </c>
      <c r="D70" s="50"/>
      <c r="E70" s="50">
        <v>0</v>
      </c>
      <c r="F70" s="50"/>
      <c r="G70" s="50">
        <v>0.05</v>
      </c>
      <c r="H70" s="51"/>
      <c r="I70" s="52">
        <v>0.05</v>
      </c>
      <c r="J70" s="29">
        <v>500</v>
      </c>
      <c r="K70" s="34">
        <v>25</v>
      </c>
      <c r="L70" s="34">
        <v>5.7</v>
      </c>
      <c r="M70" s="55">
        <v>2850</v>
      </c>
      <c r="N70" s="94">
        <v>17.100000000000001</v>
      </c>
      <c r="O70" s="40">
        <v>8550</v>
      </c>
      <c r="Q70" s="68" t="s">
        <v>70</v>
      </c>
      <c r="T70" s="48">
        <v>2</v>
      </c>
      <c r="U70" s="102" t="s">
        <v>22</v>
      </c>
      <c r="V70" s="50">
        <v>0</v>
      </c>
      <c r="W70" s="50"/>
      <c r="X70" s="50">
        <v>0</v>
      </c>
      <c r="Y70" s="50"/>
      <c r="Z70" s="50">
        <v>0.05</v>
      </c>
      <c r="AA70" s="51"/>
      <c r="AB70" s="52">
        <v>0.05</v>
      </c>
      <c r="AC70" s="29">
        <v>500</v>
      </c>
      <c r="AD70" s="34">
        <v>25</v>
      </c>
      <c r="AE70" s="34">
        <v>1.1500000000000001</v>
      </c>
      <c r="AF70" s="55">
        <v>575</v>
      </c>
      <c r="AG70" s="94">
        <v>4.6000000000000005</v>
      </c>
      <c r="AH70" s="40">
        <v>2300</v>
      </c>
      <c r="AJ70" s="48">
        <v>2</v>
      </c>
      <c r="AK70" s="102" t="s">
        <v>22</v>
      </c>
      <c r="AL70" s="29">
        <v>500</v>
      </c>
      <c r="AM70" s="34" t="s">
        <v>84</v>
      </c>
      <c r="AN70" s="55">
        <v>21.700000000000003</v>
      </c>
      <c r="AO70" s="55">
        <v>10850</v>
      </c>
    </row>
    <row r="71" spans="1:41" ht="15" customHeight="1" x14ac:dyDescent="0.25">
      <c r="A71" s="48">
        <v>3</v>
      </c>
      <c r="B71" s="102" t="s">
        <v>49</v>
      </c>
      <c r="C71" s="50">
        <v>0</v>
      </c>
      <c r="D71" s="50"/>
      <c r="E71" s="50">
        <v>0</v>
      </c>
      <c r="F71" s="50"/>
      <c r="G71" s="50">
        <v>2.5000000000000001E-2</v>
      </c>
      <c r="H71" s="51"/>
      <c r="I71" s="52">
        <v>2.5000000000000001E-2</v>
      </c>
      <c r="J71" s="29">
        <v>127</v>
      </c>
      <c r="K71" s="34">
        <v>3.1750000000000003</v>
      </c>
      <c r="L71" s="34">
        <v>2.85</v>
      </c>
      <c r="M71" s="55">
        <v>361.95000000000005</v>
      </c>
      <c r="N71" s="94">
        <v>8.5500000000000007</v>
      </c>
      <c r="O71" s="40">
        <v>1085.8500000000001</v>
      </c>
      <c r="Q71" s="24" t="s">
        <v>43</v>
      </c>
      <c r="T71" s="48">
        <v>3</v>
      </c>
      <c r="U71" s="102" t="s">
        <v>49</v>
      </c>
      <c r="V71" s="50">
        <v>0</v>
      </c>
      <c r="W71" s="50"/>
      <c r="X71" s="50">
        <v>0</v>
      </c>
      <c r="Y71" s="50"/>
      <c r="Z71" s="50">
        <v>2.5000000000000001E-2</v>
      </c>
      <c r="AA71" s="51"/>
      <c r="AB71" s="52">
        <v>2.5000000000000001E-2</v>
      </c>
      <c r="AC71" s="29">
        <v>127</v>
      </c>
      <c r="AD71" s="34">
        <v>3.1750000000000003</v>
      </c>
      <c r="AE71" s="34">
        <v>0.57500000000000007</v>
      </c>
      <c r="AF71" s="55">
        <v>73.025000000000006</v>
      </c>
      <c r="AG71" s="94">
        <v>2.3000000000000003</v>
      </c>
      <c r="AH71" s="40">
        <v>292.10000000000002</v>
      </c>
      <c r="AJ71" s="48">
        <v>3</v>
      </c>
      <c r="AK71" s="102" t="s">
        <v>49</v>
      </c>
      <c r="AL71" s="29">
        <v>127</v>
      </c>
      <c r="AM71" s="34" t="s">
        <v>84</v>
      </c>
      <c r="AN71" s="55">
        <v>10.850000000000001</v>
      </c>
      <c r="AO71" s="55">
        <v>1377.9500000000003</v>
      </c>
    </row>
    <row r="72" spans="1:41" ht="15" customHeight="1" x14ac:dyDescent="0.25">
      <c r="A72" s="48">
        <v>4</v>
      </c>
      <c r="B72" s="102" t="s">
        <v>50</v>
      </c>
      <c r="C72" s="50">
        <v>0</v>
      </c>
      <c r="D72" s="50"/>
      <c r="E72" s="50">
        <v>0</v>
      </c>
      <c r="F72" s="50"/>
      <c r="G72" s="50">
        <v>1.9E-2</v>
      </c>
      <c r="H72" s="51"/>
      <c r="I72" s="52">
        <v>1.9E-2</v>
      </c>
      <c r="J72" s="29">
        <v>56</v>
      </c>
      <c r="K72" s="34">
        <v>1.0640000000000001</v>
      </c>
      <c r="L72" s="34">
        <v>2.1659999999999999</v>
      </c>
      <c r="M72" s="55">
        <v>121.29600000000001</v>
      </c>
      <c r="N72" s="94">
        <v>6.4979999999999993</v>
      </c>
      <c r="O72" s="40">
        <v>363.88800000000003</v>
      </c>
      <c r="Q72" s="24" t="s">
        <v>44</v>
      </c>
      <c r="T72" s="48">
        <v>4</v>
      </c>
      <c r="U72" s="102" t="s">
        <v>50</v>
      </c>
      <c r="V72" s="50">
        <v>0</v>
      </c>
      <c r="W72" s="50"/>
      <c r="X72" s="50">
        <v>0</v>
      </c>
      <c r="Y72" s="50"/>
      <c r="Z72" s="50">
        <v>1.9E-2</v>
      </c>
      <c r="AA72" s="51"/>
      <c r="AB72" s="52">
        <v>1.9E-2</v>
      </c>
      <c r="AC72" s="29">
        <v>56</v>
      </c>
      <c r="AD72" s="34">
        <v>1.0640000000000001</v>
      </c>
      <c r="AE72" s="34">
        <v>0.437</v>
      </c>
      <c r="AF72" s="55">
        <v>24.472000000000001</v>
      </c>
      <c r="AG72" s="94">
        <v>1.748</v>
      </c>
      <c r="AH72" s="40">
        <v>97.888000000000005</v>
      </c>
      <c r="AJ72" s="48">
        <v>4</v>
      </c>
      <c r="AK72" s="102" t="s">
        <v>50</v>
      </c>
      <c r="AL72" s="29">
        <v>56</v>
      </c>
      <c r="AM72" s="34" t="s">
        <v>84</v>
      </c>
      <c r="AN72" s="55">
        <v>8.2459999999999987</v>
      </c>
      <c r="AO72" s="55">
        <v>461.77600000000007</v>
      </c>
    </row>
    <row r="73" spans="1:41" ht="15" customHeight="1" x14ac:dyDescent="0.25">
      <c r="A73" s="48">
        <v>5</v>
      </c>
      <c r="B73" s="102" t="s">
        <v>52</v>
      </c>
      <c r="C73" s="50">
        <v>0</v>
      </c>
      <c r="D73" s="50"/>
      <c r="E73" s="50">
        <v>0</v>
      </c>
      <c r="F73" s="50"/>
      <c r="G73" s="50">
        <v>0.05</v>
      </c>
      <c r="H73" s="51"/>
      <c r="I73" s="52">
        <v>0.05</v>
      </c>
      <c r="J73" s="29">
        <v>33</v>
      </c>
      <c r="K73" s="34">
        <v>1.6500000000000001</v>
      </c>
      <c r="L73" s="34">
        <v>5.7</v>
      </c>
      <c r="M73" s="55">
        <v>188.10000000000002</v>
      </c>
      <c r="N73" s="94">
        <v>17.100000000000001</v>
      </c>
      <c r="O73" s="40">
        <v>564.30000000000007</v>
      </c>
      <c r="Q73" s="24" t="s">
        <v>45</v>
      </c>
      <c r="T73" s="48">
        <v>5</v>
      </c>
      <c r="U73" s="102" t="s">
        <v>52</v>
      </c>
      <c r="V73" s="50">
        <v>0</v>
      </c>
      <c r="W73" s="50"/>
      <c r="X73" s="50">
        <v>0</v>
      </c>
      <c r="Y73" s="50"/>
      <c r="Z73" s="50">
        <v>0.05</v>
      </c>
      <c r="AA73" s="51"/>
      <c r="AB73" s="52">
        <v>0.05</v>
      </c>
      <c r="AC73" s="29">
        <v>33</v>
      </c>
      <c r="AD73" s="34">
        <v>1.6500000000000001</v>
      </c>
      <c r="AE73" s="34">
        <v>1.1500000000000001</v>
      </c>
      <c r="AF73" s="55">
        <v>37.950000000000003</v>
      </c>
      <c r="AG73" s="94">
        <v>4.6000000000000005</v>
      </c>
      <c r="AH73" s="40">
        <v>151.80000000000001</v>
      </c>
      <c r="AJ73" s="48">
        <v>5</v>
      </c>
      <c r="AK73" s="102" t="s">
        <v>52</v>
      </c>
      <c r="AL73" s="29">
        <v>33</v>
      </c>
      <c r="AM73" s="34" t="s">
        <v>84</v>
      </c>
      <c r="AN73" s="55">
        <v>21.700000000000003</v>
      </c>
      <c r="AO73" s="55">
        <v>716.10000000000014</v>
      </c>
    </row>
    <row r="74" spans="1:41" ht="15" customHeight="1" x14ac:dyDescent="0.25">
      <c r="A74" s="48">
        <v>6</v>
      </c>
      <c r="B74" s="102" t="s">
        <v>53</v>
      </c>
      <c r="C74" s="50">
        <v>0</v>
      </c>
      <c r="D74" s="50"/>
      <c r="E74" s="50">
        <v>0</v>
      </c>
      <c r="F74" s="50"/>
      <c r="G74" s="50">
        <v>8.5000000000000006E-2</v>
      </c>
      <c r="H74" s="51"/>
      <c r="I74" s="52">
        <v>8.5000000000000006E-2</v>
      </c>
      <c r="J74" s="29">
        <v>36</v>
      </c>
      <c r="K74" s="34">
        <v>3.06</v>
      </c>
      <c r="L74" s="34">
        <v>9.6900000000000013</v>
      </c>
      <c r="M74" s="55">
        <v>348.84000000000003</v>
      </c>
      <c r="N74" s="94">
        <v>29.070000000000004</v>
      </c>
      <c r="O74" s="40">
        <v>1046.52</v>
      </c>
      <c r="Q74" s="24" t="s">
        <v>46</v>
      </c>
      <c r="T74" s="48">
        <v>6</v>
      </c>
      <c r="U74" s="102" t="s">
        <v>53</v>
      </c>
      <c r="V74" s="50">
        <v>0</v>
      </c>
      <c r="W74" s="50"/>
      <c r="X74" s="50">
        <v>0</v>
      </c>
      <c r="Y74" s="50"/>
      <c r="Z74" s="50">
        <v>8.5000000000000006E-2</v>
      </c>
      <c r="AA74" s="51"/>
      <c r="AB74" s="52">
        <v>8.5000000000000006E-2</v>
      </c>
      <c r="AC74" s="29">
        <v>36</v>
      </c>
      <c r="AD74" s="34">
        <v>3.06</v>
      </c>
      <c r="AE74" s="34">
        <v>1.9550000000000001</v>
      </c>
      <c r="AF74" s="55">
        <v>70.38</v>
      </c>
      <c r="AG74" s="94">
        <v>7.82</v>
      </c>
      <c r="AH74" s="40">
        <v>281.52</v>
      </c>
      <c r="AJ74" s="48">
        <v>6</v>
      </c>
      <c r="AK74" s="102" t="s">
        <v>53</v>
      </c>
      <c r="AL74" s="29">
        <v>36</v>
      </c>
      <c r="AM74" s="34" t="s">
        <v>84</v>
      </c>
      <c r="AN74" s="55">
        <v>36.89</v>
      </c>
      <c r="AO74" s="55">
        <v>1328.04</v>
      </c>
    </row>
    <row r="75" spans="1:41" ht="15" customHeight="1" x14ac:dyDescent="0.25">
      <c r="A75" s="48">
        <v>7</v>
      </c>
      <c r="B75" s="102" t="s">
        <v>54</v>
      </c>
      <c r="C75" s="50">
        <v>0</v>
      </c>
      <c r="D75" s="50"/>
      <c r="E75" s="50">
        <v>0</v>
      </c>
      <c r="F75" s="50"/>
      <c r="G75" s="50">
        <v>7.0000000000000007E-2</v>
      </c>
      <c r="H75" s="51"/>
      <c r="I75" s="52">
        <v>7.0000000000000007E-2</v>
      </c>
      <c r="J75" s="29">
        <v>25</v>
      </c>
      <c r="K75" s="34">
        <v>1.7500000000000002</v>
      </c>
      <c r="L75" s="34">
        <v>7.98</v>
      </c>
      <c r="M75" s="55">
        <v>199.50000000000003</v>
      </c>
      <c r="N75" s="94">
        <v>23.94</v>
      </c>
      <c r="O75" s="40">
        <v>598.50000000000011</v>
      </c>
      <c r="T75" s="48">
        <v>7</v>
      </c>
      <c r="U75" s="102" t="s">
        <v>54</v>
      </c>
      <c r="V75" s="50">
        <v>0</v>
      </c>
      <c r="W75" s="50"/>
      <c r="X75" s="50">
        <v>0</v>
      </c>
      <c r="Y75" s="50"/>
      <c r="Z75" s="50">
        <v>7.0000000000000007E-2</v>
      </c>
      <c r="AA75" s="51"/>
      <c r="AB75" s="52">
        <v>7.0000000000000007E-2</v>
      </c>
      <c r="AC75" s="29">
        <v>25</v>
      </c>
      <c r="AD75" s="34">
        <v>1.7500000000000002</v>
      </c>
      <c r="AE75" s="34">
        <v>1.61</v>
      </c>
      <c r="AF75" s="55">
        <v>40.250000000000007</v>
      </c>
      <c r="AG75" s="94">
        <v>6.44</v>
      </c>
      <c r="AH75" s="40">
        <v>161.00000000000003</v>
      </c>
      <c r="AJ75" s="48">
        <v>7</v>
      </c>
      <c r="AK75" s="102" t="s">
        <v>54</v>
      </c>
      <c r="AL75" s="29">
        <v>25</v>
      </c>
      <c r="AM75" s="34" t="s">
        <v>84</v>
      </c>
      <c r="AN75" s="55">
        <v>30.380000000000003</v>
      </c>
      <c r="AO75" s="55">
        <v>759.50000000000011</v>
      </c>
    </row>
    <row r="76" spans="1:41" ht="15" customHeight="1" x14ac:dyDescent="0.25">
      <c r="A76" s="48">
        <v>8</v>
      </c>
      <c r="B76" s="102" t="s">
        <v>75</v>
      </c>
      <c r="C76" s="50">
        <v>0</v>
      </c>
      <c r="D76" s="50"/>
      <c r="E76" s="50">
        <v>0</v>
      </c>
      <c r="F76" s="50"/>
      <c r="G76" s="50">
        <v>0.1</v>
      </c>
      <c r="H76" s="51"/>
      <c r="I76" s="52">
        <v>0.1</v>
      </c>
      <c r="J76" s="29">
        <v>38</v>
      </c>
      <c r="K76" s="34">
        <v>3.8000000000000003</v>
      </c>
      <c r="L76" s="34">
        <v>11.4</v>
      </c>
      <c r="M76" s="55">
        <v>433.20000000000005</v>
      </c>
      <c r="N76" s="94">
        <v>34.200000000000003</v>
      </c>
      <c r="O76" s="40">
        <v>1299.6000000000001</v>
      </c>
      <c r="T76" s="48">
        <v>8</v>
      </c>
      <c r="U76" s="102" t="s">
        <v>75</v>
      </c>
      <c r="V76" s="50">
        <v>0</v>
      </c>
      <c r="W76" s="50"/>
      <c r="X76" s="50">
        <v>0</v>
      </c>
      <c r="Y76" s="50"/>
      <c r="Z76" s="50">
        <v>0.1</v>
      </c>
      <c r="AA76" s="51"/>
      <c r="AB76" s="52">
        <v>0.1</v>
      </c>
      <c r="AC76" s="29">
        <v>38</v>
      </c>
      <c r="AD76" s="34">
        <v>3.8000000000000003</v>
      </c>
      <c r="AE76" s="34">
        <v>2.3000000000000003</v>
      </c>
      <c r="AF76" s="55">
        <v>87.4</v>
      </c>
      <c r="AG76" s="94">
        <v>9.2000000000000011</v>
      </c>
      <c r="AH76" s="40">
        <v>349.6</v>
      </c>
      <c r="AJ76" s="48">
        <v>8</v>
      </c>
      <c r="AK76" s="102" t="s">
        <v>75</v>
      </c>
      <c r="AL76" s="29">
        <v>38</v>
      </c>
      <c r="AM76" s="34" t="s">
        <v>84</v>
      </c>
      <c r="AN76" s="55">
        <v>43.400000000000006</v>
      </c>
      <c r="AO76" s="55">
        <v>1649.2000000000003</v>
      </c>
    </row>
    <row r="77" spans="1:41" ht="15" customHeight="1" x14ac:dyDescent="0.25">
      <c r="A77" s="48">
        <v>9</v>
      </c>
      <c r="B77" s="102" t="s">
        <v>76</v>
      </c>
      <c r="C77" s="50">
        <v>0</v>
      </c>
      <c r="D77" s="50"/>
      <c r="E77" s="50">
        <v>0</v>
      </c>
      <c r="F77" s="50"/>
      <c r="G77" s="50">
        <v>8.5000000000000006E-2</v>
      </c>
      <c r="H77" s="51"/>
      <c r="I77" s="52">
        <v>8.5000000000000006E-2</v>
      </c>
      <c r="J77" s="29">
        <v>25</v>
      </c>
      <c r="K77" s="34">
        <v>2.125</v>
      </c>
      <c r="L77" s="34">
        <v>9.6900000000000013</v>
      </c>
      <c r="M77" s="55">
        <v>242.25</v>
      </c>
      <c r="N77" s="94">
        <v>29.070000000000004</v>
      </c>
      <c r="O77" s="40">
        <v>726.75</v>
      </c>
      <c r="T77" s="48">
        <v>9</v>
      </c>
      <c r="U77" s="102" t="s">
        <v>76</v>
      </c>
      <c r="V77" s="50">
        <v>0</v>
      </c>
      <c r="W77" s="50"/>
      <c r="X77" s="50">
        <v>0</v>
      </c>
      <c r="Y77" s="50"/>
      <c r="Z77" s="50">
        <v>8.5000000000000006E-2</v>
      </c>
      <c r="AA77" s="51"/>
      <c r="AB77" s="52">
        <v>8.5000000000000006E-2</v>
      </c>
      <c r="AC77" s="29">
        <v>25</v>
      </c>
      <c r="AD77" s="34">
        <v>2.125</v>
      </c>
      <c r="AE77" s="34">
        <v>1.9550000000000001</v>
      </c>
      <c r="AF77" s="55">
        <v>48.875</v>
      </c>
      <c r="AG77" s="94">
        <v>7.82</v>
      </c>
      <c r="AH77" s="40">
        <v>195.5</v>
      </c>
      <c r="AJ77" s="48">
        <v>9</v>
      </c>
      <c r="AK77" s="102" t="s">
        <v>76</v>
      </c>
      <c r="AL77" s="29">
        <v>25</v>
      </c>
      <c r="AM77" s="34" t="s">
        <v>84</v>
      </c>
      <c r="AN77" s="55">
        <v>36.89</v>
      </c>
      <c r="AO77" s="55">
        <v>922.25</v>
      </c>
    </row>
    <row r="78" spans="1:41" ht="15" customHeight="1" x14ac:dyDescent="0.25">
      <c r="A78" s="48">
        <v>10</v>
      </c>
      <c r="B78" s="102" t="s">
        <v>55</v>
      </c>
      <c r="C78" s="50">
        <v>0</v>
      </c>
      <c r="D78" s="50"/>
      <c r="E78" s="50">
        <v>0</v>
      </c>
      <c r="F78" s="50"/>
      <c r="G78" s="50">
        <v>2E-3</v>
      </c>
      <c r="H78" s="51"/>
      <c r="I78" s="52">
        <v>2E-3</v>
      </c>
      <c r="J78" s="29">
        <v>929</v>
      </c>
      <c r="K78" s="34">
        <v>1.8580000000000001</v>
      </c>
      <c r="L78" s="34">
        <v>0.22800000000000001</v>
      </c>
      <c r="M78" s="55">
        <v>211.81200000000001</v>
      </c>
      <c r="N78" s="94">
        <v>0.68400000000000005</v>
      </c>
      <c r="O78" s="40">
        <v>635.43600000000004</v>
      </c>
      <c r="T78" s="48">
        <v>10</v>
      </c>
      <c r="U78" s="102" t="s">
        <v>55</v>
      </c>
      <c r="V78" s="50">
        <v>0</v>
      </c>
      <c r="W78" s="50"/>
      <c r="X78" s="50">
        <v>0</v>
      </c>
      <c r="Y78" s="50"/>
      <c r="Z78" s="50">
        <v>2E-3</v>
      </c>
      <c r="AA78" s="51"/>
      <c r="AB78" s="52">
        <v>2E-3</v>
      </c>
      <c r="AC78" s="29">
        <v>929</v>
      </c>
      <c r="AD78" s="34">
        <v>1.8580000000000001</v>
      </c>
      <c r="AE78" s="34">
        <v>4.5999999999999999E-2</v>
      </c>
      <c r="AF78" s="55">
        <v>42.734000000000002</v>
      </c>
      <c r="AG78" s="94">
        <v>0.184</v>
      </c>
      <c r="AH78" s="40">
        <v>170.93600000000001</v>
      </c>
      <c r="AJ78" s="48">
        <v>10</v>
      </c>
      <c r="AK78" s="102" t="s">
        <v>55</v>
      </c>
      <c r="AL78" s="29">
        <v>929</v>
      </c>
      <c r="AM78" s="34" t="s">
        <v>84</v>
      </c>
      <c r="AN78" s="55">
        <v>0.8680000000000001</v>
      </c>
      <c r="AO78" s="55">
        <v>806.37200000000007</v>
      </c>
    </row>
    <row r="79" spans="1:41" ht="15" customHeight="1" x14ac:dyDescent="0.25">
      <c r="A79" s="48">
        <v>11</v>
      </c>
      <c r="B79" s="102" t="s">
        <v>56</v>
      </c>
      <c r="C79" s="53">
        <v>0</v>
      </c>
      <c r="D79" s="50"/>
      <c r="E79" s="50">
        <v>0</v>
      </c>
      <c r="F79" s="50"/>
      <c r="G79" s="50">
        <v>3.3E-3</v>
      </c>
      <c r="H79" s="51"/>
      <c r="I79" s="52">
        <v>3.3E-3</v>
      </c>
      <c r="J79" s="29">
        <v>18</v>
      </c>
      <c r="K79" s="34">
        <v>5.9400000000000001E-2</v>
      </c>
      <c r="L79" s="34">
        <v>0.37619999999999998</v>
      </c>
      <c r="M79" s="55">
        <v>6.7716000000000003</v>
      </c>
      <c r="N79" s="94">
        <v>1.1286</v>
      </c>
      <c r="O79" s="40">
        <v>20.314800000000002</v>
      </c>
      <c r="T79" s="48">
        <v>11</v>
      </c>
      <c r="U79" s="102" t="s">
        <v>56</v>
      </c>
      <c r="V79" s="53">
        <v>0</v>
      </c>
      <c r="W79" s="50"/>
      <c r="X79" s="50">
        <v>0</v>
      </c>
      <c r="Y79" s="50"/>
      <c r="Z79" s="50">
        <v>3.3E-3</v>
      </c>
      <c r="AA79" s="51"/>
      <c r="AB79" s="52">
        <v>3.3E-3</v>
      </c>
      <c r="AC79" s="29">
        <v>18</v>
      </c>
      <c r="AD79" s="34">
        <v>5.9400000000000001E-2</v>
      </c>
      <c r="AE79" s="34">
        <v>7.5899999999999995E-2</v>
      </c>
      <c r="AF79" s="55">
        <v>1.3662000000000001</v>
      </c>
      <c r="AG79" s="94">
        <v>0.30359999999999998</v>
      </c>
      <c r="AH79" s="40">
        <v>5.4648000000000003</v>
      </c>
      <c r="AJ79" s="48">
        <v>11</v>
      </c>
      <c r="AK79" s="102" t="s">
        <v>56</v>
      </c>
      <c r="AL79" s="29">
        <v>18</v>
      </c>
      <c r="AM79" s="34" t="s">
        <v>84</v>
      </c>
      <c r="AN79" s="55">
        <v>1.4321999999999999</v>
      </c>
      <c r="AO79" s="55">
        <v>25.779600000000002</v>
      </c>
    </row>
    <row r="80" spans="1:41" ht="15" customHeight="1" x14ac:dyDescent="0.25">
      <c r="A80" s="48">
        <v>12</v>
      </c>
      <c r="B80" s="102" t="s">
        <v>57</v>
      </c>
      <c r="C80" s="50">
        <v>0</v>
      </c>
      <c r="D80" s="50"/>
      <c r="E80" s="50">
        <v>0</v>
      </c>
      <c r="F80" s="50"/>
      <c r="G80" s="50">
        <v>6.7999999999999996E-3</v>
      </c>
      <c r="H80" s="51"/>
      <c r="I80" s="52">
        <v>6.7999999999999996E-3</v>
      </c>
      <c r="J80" s="29">
        <v>110</v>
      </c>
      <c r="K80" s="34">
        <v>0.748</v>
      </c>
      <c r="L80" s="34">
        <v>0.7752</v>
      </c>
      <c r="M80" s="55">
        <v>85.272000000000006</v>
      </c>
      <c r="N80" s="94">
        <v>2.3256000000000001</v>
      </c>
      <c r="O80" s="40">
        <v>255.81600000000003</v>
      </c>
      <c r="T80" s="48">
        <v>12</v>
      </c>
      <c r="U80" s="102" t="s">
        <v>57</v>
      </c>
      <c r="V80" s="50">
        <v>0</v>
      </c>
      <c r="W80" s="50"/>
      <c r="X80" s="50">
        <v>0</v>
      </c>
      <c r="Y80" s="50"/>
      <c r="Z80" s="50">
        <v>6.7999999999999996E-3</v>
      </c>
      <c r="AA80" s="51"/>
      <c r="AB80" s="52">
        <v>6.7999999999999996E-3</v>
      </c>
      <c r="AC80" s="29">
        <v>110</v>
      </c>
      <c r="AD80" s="34">
        <v>0.748</v>
      </c>
      <c r="AE80" s="34">
        <v>0.15639999999999998</v>
      </c>
      <c r="AF80" s="55">
        <v>17.204000000000001</v>
      </c>
      <c r="AG80" s="94">
        <v>0.62559999999999993</v>
      </c>
      <c r="AH80" s="40">
        <v>68.816000000000003</v>
      </c>
      <c r="AJ80" s="48">
        <v>12</v>
      </c>
      <c r="AK80" s="102" t="s">
        <v>57</v>
      </c>
      <c r="AL80" s="29">
        <v>110</v>
      </c>
      <c r="AM80" s="34" t="s">
        <v>84</v>
      </c>
      <c r="AN80" s="55">
        <v>2.9512</v>
      </c>
      <c r="AO80" s="55">
        <v>324.63200000000006</v>
      </c>
    </row>
    <row r="81" spans="1:41" ht="15" customHeight="1" x14ac:dyDescent="0.25">
      <c r="A81" s="48">
        <v>13</v>
      </c>
      <c r="B81" s="102" t="s">
        <v>58</v>
      </c>
      <c r="C81" s="50">
        <v>0</v>
      </c>
      <c r="D81" s="50"/>
      <c r="E81" s="50">
        <v>0</v>
      </c>
      <c r="F81" s="50"/>
      <c r="G81" s="50">
        <v>1.2E-2</v>
      </c>
      <c r="H81" s="51"/>
      <c r="I81" s="52">
        <v>1.2E-2</v>
      </c>
      <c r="J81" s="29">
        <v>400</v>
      </c>
      <c r="K81" s="34">
        <v>4.8</v>
      </c>
      <c r="L81" s="34">
        <v>1.3680000000000001</v>
      </c>
      <c r="M81" s="55">
        <v>547.19999999999993</v>
      </c>
      <c r="N81" s="94">
        <v>4.1040000000000001</v>
      </c>
      <c r="O81" s="40">
        <v>1641.6</v>
      </c>
      <c r="T81" s="48">
        <v>13</v>
      </c>
      <c r="U81" s="102" t="s">
        <v>58</v>
      </c>
      <c r="V81" s="50">
        <v>0</v>
      </c>
      <c r="W81" s="50"/>
      <c r="X81" s="50">
        <v>0</v>
      </c>
      <c r="Y81" s="50"/>
      <c r="Z81" s="50">
        <v>1.2E-2</v>
      </c>
      <c r="AA81" s="51"/>
      <c r="AB81" s="52">
        <v>1.2E-2</v>
      </c>
      <c r="AC81" s="29">
        <v>400</v>
      </c>
      <c r="AD81" s="34">
        <v>4.8</v>
      </c>
      <c r="AE81" s="34">
        <v>0.27600000000000002</v>
      </c>
      <c r="AF81" s="55">
        <v>110.39999999999999</v>
      </c>
      <c r="AG81" s="94">
        <v>1.1040000000000001</v>
      </c>
      <c r="AH81" s="40">
        <v>441.59999999999997</v>
      </c>
      <c r="AJ81" s="48">
        <v>13</v>
      </c>
      <c r="AK81" s="102" t="s">
        <v>58</v>
      </c>
      <c r="AL81" s="29">
        <v>400</v>
      </c>
      <c r="AM81" s="62" t="s">
        <v>84</v>
      </c>
      <c r="AN81" s="55">
        <v>5.2080000000000002</v>
      </c>
      <c r="AO81" s="55">
        <v>2083.1999999999998</v>
      </c>
    </row>
    <row r="82" spans="1:41" ht="15" customHeight="1" thickBot="1" x14ac:dyDescent="0.3">
      <c r="A82" s="48">
        <v>14</v>
      </c>
      <c r="B82" s="102" t="s">
        <v>26</v>
      </c>
      <c r="C82" s="50">
        <v>0</v>
      </c>
      <c r="D82" s="50"/>
      <c r="E82" s="50">
        <v>0</v>
      </c>
      <c r="F82" s="50"/>
      <c r="G82" s="50">
        <v>0.1</v>
      </c>
      <c r="H82" s="51"/>
      <c r="I82" s="52">
        <v>0.1</v>
      </c>
      <c r="J82" s="61">
        <v>80</v>
      </c>
      <c r="K82" s="34">
        <v>8</v>
      </c>
      <c r="L82" s="34">
        <v>11.4</v>
      </c>
      <c r="M82" s="55">
        <v>912</v>
      </c>
      <c r="N82" s="94">
        <v>34.200000000000003</v>
      </c>
      <c r="O82" s="40">
        <v>2736</v>
      </c>
      <c r="T82" s="48">
        <v>14</v>
      </c>
      <c r="U82" s="102" t="s">
        <v>26</v>
      </c>
      <c r="V82" s="50">
        <v>0</v>
      </c>
      <c r="W82" s="50"/>
      <c r="X82" s="50">
        <v>0</v>
      </c>
      <c r="Y82" s="50"/>
      <c r="Z82" s="50">
        <v>0.1</v>
      </c>
      <c r="AA82" s="51"/>
      <c r="AB82" s="52">
        <v>0.1</v>
      </c>
      <c r="AC82" s="61">
        <v>80</v>
      </c>
      <c r="AD82" s="34">
        <v>8</v>
      </c>
      <c r="AE82" s="34">
        <v>2.3000000000000003</v>
      </c>
      <c r="AF82" s="55">
        <v>184</v>
      </c>
      <c r="AG82" s="94">
        <v>9.2000000000000011</v>
      </c>
      <c r="AH82" s="40">
        <v>736</v>
      </c>
      <c r="AJ82" s="48">
        <v>14</v>
      </c>
      <c r="AK82" s="102" t="s">
        <v>26</v>
      </c>
      <c r="AL82" s="61">
        <v>80</v>
      </c>
      <c r="AM82" s="34" t="s">
        <v>84</v>
      </c>
      <c r="AN82" s="55">
        <v>43.400000000000006</v>
      </c>
      <c r="AO82" s="55">
        <v>3472</v>
      </c>
    </row>
    <row r="83" spans="1:41" ht="15.75" thickBot="1" x14ac:dyDescent="0.3">
      <c r="A83" s="188" t="s">
        <v>65</v>
      </c>
      <c r="B83" s="189"/>
      <c r="C83" s="189"/>
      <c r="D83" s="189"/>
      <c r="E83" s="189"/>
      <c r="F83" s="189"/>
      <c r="G83" s="189"/>
      <c r="H83" s="189"/>
      <c r="I83" s="189"/>
      <c r="J83" s="190"/>
      <c r="K83" s="65">
        <v>62.489399999999982</v>
      </c>
      <c r="L83" s="65"/>
      <c r="M83" s="66">
        <v>7123.7915999999996</v>
      </c>
      <c r="N83" s="95"/>
      <c r="O83" s="67">
        <v>21371.374799999998</v>
      </c>
      <c r="T83" s="188" t="s">
        <v>65</v>
      </c>
      <c r="U83" s="189"/>
      <c r="V83" s="189"/>
      <c r="W83" s="189"/>
      <c r="X83" s="189"/>
      <c r="Y83" s="189"/>
      <c r="Z83" s="189"/>
      <c r="AA83" s="189"/>
      <c r="AB83" s="189"/>
      <c r="AC83" s="190"/>
      <c r="AD83" s="65">
        <v>62.489399999999982</v>
      </c>
      <c r="AE83" s="65"/>
      <c r="AF83" s="66">
        <v>1437.2562</v>
      </c>
      <c r="AG83" s="95"/>
      <c r="AH83" s="67">
        <v>5749.0248000000001</v>
      </c>
      <c r="AJ83" s="188" t="s">
        <v>65</v>
      </c>
      <c r="AK83" s="189"/>
      <c r="AL83" s="190"/>
      <c r="AM83" s="65">
        <v>0</v>
      </c>
      <c r="AN83" s="66">
        <v>329.01540000000011</v>
      </c>
      <c r="AO83" s="67">
        <v>27120.399600000004</v>
      </c>
    </row>
    <row r="84" spans="1:41" ht="15" customHeight="1" x14ac:dyDescent="0.25">
      <c r="A84" s="194" t="s">
        <v>59</v>
      </c>
      <c r="B84" s="196" t="s">
        <v>47</v>
      </c>
      <c r="C84" s="199" t="s">
        <v>60</v>
      </c>
      <c r="D84" s="199"/>
      <c r="E84" s="199" t="s">
        <v>62</v>
      </c>
      <c r="F84" s="199"/>
      <c r="G84" s="199" t="s">
        <v>40</v>
      </c>
      <c r="H84" s="200"/>
      <c r="I84" s="191" t="s">
        <v>67</v>
      </c>
      <c r="J84" s="201" t="s">
        <v>66</v>
      </c>
      <c r="K84" s="191" t="s">
        <v>63</v>
      </c>
      <c r="L84" s="191" t="s">
        <v>86</v>
      </c>
      <c r="M84" s="180" t="s">
        <v>63</v>
      </c>
      <c r="N84" s="191" t="s">
        <v>87</v>
      </c>
      <c r="O84" s="183" t="s">
        <v>64</v>
      </c>
      <c r="T84" s="194" t="s">
        <v>59</v>
      </c>
      <c r="U84" s="196" t="s">
        <v>47</v>
      </c>
      <c r="V84" s="199" t="s">
        <v>60</v>
      </c>
      <c r="W84" s="199"/>
      <c r="X84" s="199" t="s">
        <v>62</v>
      </c>
      <c r="Y84" s="199"/>
      <c r="Z84" s="199" t="s">
        <v>40</v>
      </c>
      <c r="AA84" s="200"/>
      <c r="AB84" s="191" t="s">
        <v>67</v>
      </c>
      <c r="AC84" s="201" t="s">
        <v>66</v>
      </c>
      <c r="AD84" s="191" t="s">
        <v>63</v>
      </c>
      <c r="AE84" s="191" t="s">
        <v>86</v>
      </c>
      <c r="AF84" s="180" t="s">
        <v>63</v>
      </c>
      <c r="AG84" s="191" t="s">
        <v>87</v>
      </c>
      <c r="AH84" s="183" t="s">
        <v>64</v>
      </c>
      <c r="AJ84" s="194" t="s">
        <v>59</v>
      </c>
      <c r="AK84" s="196" t="s">
        <v>47</v>
      </c>
      <c r="AL84" s="201" t="s">
        <v>66</v>
      </c>
      <c r="AM84" s="191" t="s">
        <v>83</v>
      </c>
      <c r="AN84" s="180" t="s">
        <v>85</v>
      </c>
      <c r="AO84" s="183" t="s">
        <v>63</v>
      </c>
    </row>
    <row r="85" spans="1:41" x14ac:dyDescent="0.25">
      <c r="A85" s="195"/>
      <c r="B85" s="197"/>
      <c r="C85" s="186" t="s">
        <v>68</v>
      </c>
      <c r="D85" s="186" t="s">
        <v>61</v>
      </c>
      <c r="E85" s="186" t="s">
        <v>68</v>
      </c>
      <c r="F85" s="186" t="s">
        <v>61</v>
      </c>
      <c r="G85" s="186" t="s">
        <v>68</v>
      </c>
      <c r="H85" s="204" t="s">
        <v>61</v>
      </c>
      <c r="I85" s="192"/>
      <c r="J85" s="202"/>
      <c r="K85" s="192"/>
      <c r="L85" s="192"/>
      <c r="M85" s="181"/>
      <c r="N85" s="192"/>
      <c r="O85" s="184"/>
      <c r="T85" s="195"/>
      <c r="U85" s="197"/>
      <c r="V85" s="186" t="s">
        <v>68</v>
      </c>
      <c r="W85" s="186" t="s">
        <v>61</v>
      </c>
      <c r="X85" s="186" t="s">
        <v>68</v>
      </c>
      <c r="Y85" s="186" t="s">
        <v>61</v>
      </c>
      <c r="Z85" s="186" t="s">
        <v>68</v>
      </c>
      <c r="AA85" s="204" t="s">
        <v>61</v>
      </c>
      <c r="AB85" s="192"/>
      <c r="AC85" s="202"/>
      <c r="AD85" s="192"/>
      <c r="AE85" s="192"/>
      <c r="AF85" s="181"/>
      <c r="AG85" s="192"/>
      <c r="AH85" s="184"/>
      <c r="AJ85" s="195"/>
      <c r="AK85" s="197"/>
      <c r="AL85" s="202"/>
      <c r="AM85" s="192"/>
      <c r="AN85" s="181"/>
      <c r="AO85" s="184"/>
    </row>
    <row r="86" spans="1:41" ht="15.75" thickBot="1" x14ac:dyDescent="0.3">
      <c r="A86" s="195"/>
      <c r="B86" s="198"/>
      <c r="C86" s="187"/>
      <c r="D86" s="187"/>
      <c r="E86" s="187"/>
      <c r="F86" s="187"/>
      <c r="G86" s="187"/>
      <c r="H86" s="205"/>
      <c r="I86" s="193"/>
      <c r="J86" s="203"/>
      <c r="K86" s="193"/>
      <c r="L86" s="193"/>
      <c r="M86" s="182"/>
      <c r="N86" s="193"/>
      <c r="O86" s="185"/>
      <c r="Q86" s="23" t="s">
        <v>40</v>
      </c>
      <c r="T86" s="195"/>
      <c r="U86" s="198"/>
      <c r="V86" s="187"/>
      <c r="W86" s="187"/>
      <c r="X86" s="187"/>
      <c r="Y86" s="187"/>
      <c r="Z86" s="187"/>
      <c r="AA86" s="205"/>
      <c r="AB86" s="193"/>
      <c r="AC86" s="203"/>
      <c r="AD86" s="193"/>
      <c r="AE86" s="193"/>
      <c r="AF86" s="182"/>
      <c r="AG86" s="193"/>
      <c r="AH86" s="185"/>
      <c r="AJ86" s="195"/>
      <c r="AK86" s="198"/>
      <c r="AL86" s="203"/>
      <c r="AM86" s="193"/>
      <c r="AN86" s="182"/>
      <c r="AO86" s="185"/>
    </row>
    <row r="87" spans="1:41" ht="15" customHeight="1" x14ac:dyDescent="0.25">
      <c r="A87" s="43">
        <v>1</v>
      </c>
      <c r="B87" s="102" t="s">
        <v>23</v>
      </c>
      <c r="C87" s="45">
        <v>0</v>
      </c>
      <c r="D87" s="45"/>
      <c r="E87" s="45">
        <v>0</v>
      </c>
      <c r="F87" s="45"/>
      <c r="G87" s="45">
        <v>0.15</v>
      </c>
      <c r="H87" s="46"/>
      <c r="I87" s="47">
        <v>0.15</v>
      </c>
      <c r="J87" s="30">
        <v>36</v>
      </c>
      <c r="K87" s="33">
        <v>5.3999999999999995</v>
      </c>
      <c r="L87" s="33">
        <v>17.099999999999998</v>
      </c>
      <c r="M87" s="54">
        <v>615.59999999999991</v>
      </c>
      <c r="N87" s="93">
        <v>68.399999999999991</v>
      </c>
      <c r="O87" s="39">
        <v>2462.3999999999996</v>
      </c>
      <c r="Q87" s="24" t="s">
        <v>80</v>
      </c>
      <c r="T87" s="43">
        <v>1</v>
      </c>
      <c r="U87" s="102" t="s">
        <v>23</v>
      </c>
      <c r="V87" s="45">
        <v>0</v>
      </c>
      <c r="W87" s="45"/>
      <c r="X87" s="45">
        <v>0</v>
      </c>
      <c r="Y87" s="45"/>
      <c r="Z87" s="45">
        <v>0.15</v>
      </c>
      <c r="AA87" s="46"/>
      <c r="AB87" s="47">
        <v>0.15</v>
      </c>
      <c r="AC87" s="30">
        <v>36</v>
      </c>
      <c r="AD87" s="33">
        <v>5.3999999999999995</v>
      </c>
      <c r="AE87" s="33">
        <v>3.4499999999999997</v>
      </c>
      <c r="AF87" s="54">
        <v>124.19999999999999</v>
      </c>
      <c r="AG87" s="93">
        <v>13.799999999999999</v>
      </c>
      <c r="AH87" s="39">
        <v>496.79999999999995</v>
      </c>
      <c r="AJ87" s="43">
        <v>1</v>
      </c>
      <c r="AK87" s="102" t="s">
        <v>23</v>
      </c>
      <c r="AL87" s="30">
        <v>36</v>
      </c>
      <c r="AM87" s="33" t="s">
        <v>84</v>
      </c>
      <c r="AN87" s="54">
        <v>82.199999999999989</v>
      </c>
      <c r="AO87" s="39">
        <v>2959.2</v>
      </c>
    </row>
    <row r="88" spans="1:41" ht="15" customHeight="1" x14ac:dyDescent="0.25">
      <c r="A88" s="48">
        <v>2</v>
      </c>
      <c r="B88" s="102" t="s">
        <v>71</v>
      </c>
      <c r="C88" s="50">
        <v>0</v>
      </c>
      <c r="D88" s="50"/>
      <c r="E88" s="50">
        <v>0</v>
      </c>
      <c r="F88" s="50"/>
      <c r="G88" s="50">
        <v>6.3E-2</v>
      </c>
      <c r="H88" s="51"/>
      <c r="I88" s="52">
        <v>6.3E-2</v>
      </c>
      <c r="J88" s="29">
        <v>250</v>
      </c>
      <c r="K88" s="34">
        <v>15.75</v>
      </c>
      <c r="L88" s="34">
        <v>7.1820000000000004</v>
      </c>
      <c r="M88" s="55">
        <v>1795.5</v>
      </c>
      <c r="N88" s="94">
        <v>28.728000000000002</v>
      </c>
      <c r="O88" s="40">
        <v>7182</v>
      </c>
      <c r="Q88" s="24" t="s">
        <v>42</v>
      </c>
      <c r="T88" s="48">
        <v>2</v>
      </c>
      <c r="U88" s="102" t="s">
        <v>71</v>
      </c>
      <c r="V88" s="50">
        <v>0</v>
      </c>
      <c r="W88" s="50"/>
      <c r="X88" s="50">
        <v>0</v>
      </c>
      <c r="Y88" s="50"/>
      <c r="Z88" s="50">
        <v>6.3E-2</v>
      </c>
      <c r="AA88" s="51"/>
      <c r="AB88" s="52">
        <v>6.3E-2</v>
      </c>
      <c r="AC88" s="29">
        <v>250</v>
      </c>
      <c r="AD88" s="34">
        <v>15.75</v>
      </c>
      <c r="AE88" s="34">
        <v>1.4490000000000001</v>
      </c>
      <c r="AF88" s="55">
        <v>362.25</v>
      </c>
      <c r="AG88" s="94">
        <v>5.7960000000000003</v>
      </c>
      <c r="AH88" s="40">
        <v>1449</v>
      </c>
      <c r="AJ88" s="48">
        <v>2</v>
      </c>
      <c r="AK88" s="102" t="s">
        <v>71</v>
      </c>
      <c r="AL88" s="29">
        <v>250</v>
      </c>
      <c r="AM88" s="34" t="s">
        <v>84</v>
      </c>
      <c r="AN88" s="55">
        <v>34.524000000000001</v>
      </c>
      <c r="AO88" s="55">
        <v>8631</v>
      </c>
    </row>
    <row r="89" spans="1:41" ht="15" customHeight="1" x14ac:dyDescent="0.25">
      <c r="A89" s="48">
        <v>3</v>
      </c>
      <c r="B89" s="102" t="s">
        <v>22</v>
      </c>
      <c r="C89" s="50">
        <v>0</v>
      </c>
      <c r="D89" s="50"/>
      <c r="E89" s="50">
        <v>0</v>
      </c>
      <c r="F89" s="50"/>
      <c r="G89" s="50">
        <v>0.03</v>
      </c>
      <c r="H89" s="51"/>
      <c r="I89" s="52">
        <v>0.03</v>
      </c>
      <c r="J89" s="29">
        <v>500</v>
      </c>
      <c r="K89" s="34">
        <v>15</v>
      </c>
      <c r="L89" s="34">
        <v>3.42</v>
      </c>
      <c r="M89" s="55">
        <v>1710</v>
      </c>
      <c r="N89" s="94">
        <v>13.68</v>
      </c>
      <c r="O89" s="40">
        <v>6840</v>
      </c>
      <c r="Q89" s="24" t="s">
        <v>43</v>
      </c>
      <c r="T89" s="48">
        <v>3</v>
      </c>
      <c r="U89" s="102" t="s">
        <v>22</v>
      </c>
      <c r="V89" s="50">
        <v>0</v>
      </c>
      <c r="W89" s="50"/>
      <c r="X89" s="50">
        <v>0</v>
      </c>
      <c r="Y89" s="50"/>
      <c r="Z89" s="50">
        <v>0.03</v>
      </c>
      <c r="AA89" s="51"/>
      <c r="AB89" s="52">
        <v>0.03</v>
      </c>
      <c r="AC89" s="29">
        <v>500</v>
      </c>
      <c r="AD89" s="34">
        <v>15</v>
      </c>
      <c r="AE89" s="34">
        <v>0.69</v>
      </c>
      <c r="AF89" s="55">
        <v>345</v>
      </c>
      <c r="AG89" s="94">
        <v>2.76</v>
      </c>
      <c r="AH89" s="40">
        <v>1380</v>
      </c>
      <c r="AJ89" s="48">
        <v>3</v>
      </c>
      <c r="AK89" s="102" t="s">
        <v>22</v>
      </c>
      <c r="AL89" s="29">
        <v>500</v>
      </c>
      <c r="AM89" s="34" t="s">
        <v>84</v>
      </c>
      <c r="AN89" s="55">
        <v>16.439999999999998</v>
      </c>
      <c r="AO89" s="55">
        <v>8220</v>
      </c>
    </row>
    <row r="90" spans="1:41" ht="15" customHeight="1" x14ac:dyDescent="0.25">
      <c r="A90" s="48">
        <v>4</v>
      </c>
      <c r="B90" s="102" t="s">
        <v>49</v>
      </c>
      <c r="C90" s="50">
        <v>0</v>
      </c>
      <c r="D90" s="50"/>
      <c r="E90" s="50">
        <v>0</v>
      </c>
      <c r="F90" s="50"/>
      <c r="G90" s="50">
        <v>0.02</v>
      </c>
      <c r="H90" s="51"/>
      <c r="I90" s="52">
        <v>0.02</v>
      </c>
      <c r="J90" s="29">
        <v>127</v>
      </c>
      <c r="K90" s="34">
        <v>2.54</v>
      </c>
      <c r="L90" s="34">
        <v>2.2800000000000002</v>
      </c>
      <c r="M90" s="55">
        <v>289.56</v>
      </c>
      <c r="N90" s="94">
        <v>9.120000000000001</v>
      </c>
      <c r="O90" s="40">
        <v>1158.24</v>
      </c>
      <c r="Q90" s="24" t="s">
        <v>44</v>
      </c>
      <c r="T90" s="48">
        <v>4</v>
      </c>
      <c r="U90" s="102" t="s">
        <v>49</v>
      </c>
      <c r="V90" s="50">
        <v>0</v>
      </c>
      <c r="W90" s="50"/>
      <c r="X90" s="50">
        <v>0</v>
      </c>
      <c r="Y90" s="50"/>
      <c r="Z90" s="50">
        <v>0.02</v>
      </c>
      <c r="AA90" s="51"/>
      <c r="AB90" s="52">
        <v>0.02</v>
      </c>
      <c r="AC90" s="29">
        <v>127</v>
      </c>
      <c r="AD90" s="34">
        <v>2.54</v>
      </c>
      <c r="AE90" s="34">
        <v>0.46</v>
      </c>
      <c r="AF90" s="55">
        <v>58.42</v>
      </c>
      <c r="AG90" s="94">
        <v>1.84</v>
      </c>
      <c r="AH90" s="40">
        <v>233.68</v>
      </c>
      <c r="AJ90" s="48">
        <v>4</v>
      </c>
      <c r="AK90" s="102" t="s">
        <v>49</v>
      </c>
      <c r="AL90" s="29">
        <v>127</v>
      </c>
      <c r="AM90" s="34" t="s">
        <v>84</v>
      </c>
      <c r="AN90" s="55">
        <v>10.96</v>
      </c>
      <c r="AO90" s="55">
        <v>1391.92</v>
      </c>
    </row>
    <row r="91" spans="1:41" ht="15" customHeight="1" x14ac:dyDescent="0.25">
      <c r="A91" s="48">
        <v>5</v>
      </c>
      <c r="B91" s="102" t="s">
        <v>50</v>
      </c>
      <c r="C91" s="50">
        <v>0</v>
      </c>
      <c r="D91" s="50"/>
      <c r="E91" s="50">
        <v>0</v>
      </c>
      <c r="F91" s="50"/>
      <c r="G91" s="50">
        <v>0.02</v>
      </c>
      <c r="H91" s="51"/>
      <c r="I91" s="52">
        <v>0.02</v>
      </c>
      <c r="J91" s="29">
        <v>56</v>
      </c>
      <c r="K91" s="34">
        <v>1.1200000000000001</v>
      </c>
      <c r="L91" s="34">
        <v>2.2800000000000002</v>
      </c>
      <c r="M91" s="55">
        <v>127.68</v>
      </c>
      <c r="N91" s="94">
        <v>9.120000000000001</v>
      </c>
      <c r="O91" s="40">
        <v>510.72</v>
      </c>
      <c r="Q91" s="24" t="s">
        <v>45</v>
      </c>
      <c r="T91" s="48">
        <v>5</v>
      </c>
      <c r="U91" s="102" t="s">
        <v>50</v>
      </c>
      <c r="V91" s="50">
        <v>0</v>
      </c>
      <c r="W91" s="50"/>
      <c r="X91" s="50">
        <v>0</v>
      </c>
      <c r="Y91" s="50"/>
      <c r="Z91" s="50">
        <v>0.02</v>
      </c>
      <c r="AA91" s="51"/>
      <c r="AB91" s="52">
        <v>0.02</v>
      </c>
      <c r="AC91" s="29">
        <v>56</v>
      </c>
      <c r="AD91" s="34">
        <v>1.1200000000000001</v>
      </c>
      <c r="AE91" s="34">
        <v>0.46</v>
      </c>
      <c r="AF91" s="55">
        <v>25.76</v>
      </c>
      <c r="AG91" s="94">
        <v>1.84</v>
      </c>
      <c r="AH91" s="40">
        <v>103.04</v>
      </c>
      <c r="AJ91" s="48">
        <v>5</v>
      </c>
      <c r="AK91" s="102" t="s">
        <v>50</v>
      </c>
      <c r="AL91" s="29">
        <v>56</v>
      </c>
      <c r="AM91" s="34" t="s">
        <v>84</v>
      </c>
      <c r="AN91" s="55">
        <v>10.96</v>
      </c>
      <c r="AO91" s="55">
        <v>613.76</v>
      </c>
    </row>
    <row r="92" spans="1:41" ht="15" customHeight="1" x14ac:dyDescent="0.25">
      <c r="A92" s="48">
        <v>6</v>
      </c>
      <c r="B92" s="102" t="s">
        <v>79</v>
      </c>
      <c r="C92" s="50">
        <v>0</v>
      </c>
      <c r="D92" s="50"/>
      <c r="E92" s="50">
        <v>0</v>
      </c>
      <c r="F92" s="50"/>
      <c r="G92" s="50">
        <v>0.08</v>
      </c>
      <c r="H92" s="51"/>
      <c r="I92" s="52">
        <v>0.08</v>
      </c>
      <c r="J92" s="29">
        <v>86</v>
      </c>
      <c r="K92" s="34">
        <v>6.88</v>
      </c>
      <c r="L92" s="34">
        <v>9.120000000000001</v>
      </c>
      <c r="M92" s="55">
        <v>784.31999999999994</v>
      </c>
      <c r="N92" s="94">
        <v>36.480000000000004</v>
      </c>
      <c r="O92" s="40">
        <v>3137.2799999999997</v>
      </c>
      <c r="Q92" s="24" t="s">
        <v>46</v>
      </c>
      <c r="T92" s="48">
        <v>6</v>
      </c>
      <c r="U92" s="102" t="s">
        <v>79</v>
      </c>
      <c r="V92" s="50">
        <v>0</v>
      </c>
      <c r="W92" s="50"/>
      <c r="X92" s="50">
        <v>0</v>
      </c>
      <c r="Y92" s="50"/>
      <c r="Z92" s="50">
        <v>0.08</v>
      </c>
      <c r="AA92" s="51"/>
      <c r="AB92" s="52">
        <v>0.08</v>
      </c>
      <c r="AC92" s="29">
        <v>86</v>
      </c>
      <c r="AD92" s="34">
        <v>6.88</v>
      </c>
      <c r="AE92" s="34">
        <v>1.84</v>
      </c>
      <c r="AF92" s="55">
        <v>158.24</v>
      </c>
      <c r="AG92" s="94">
        <v>7.36</v>
      </c>
      <c r="AH92" s="40">
        <v>632.96</v>
      </c>
      <c r="AJ92" s="48">
        <v>6</v>
      </c>
      <c r="AK92" s="102" t="s">
        <v>79</v>
      </c>
      <c r="AL92" s="29">
        <v>86</v>
      </c>
      <c r="AM92" s="34" t="s">
        <v>84</v>
      </c>
      <c r="AN92" s="55">
        <v>43.84</v>
      </c>
      <c r="AO92" s="55">
        <v>3770.24</v>
      </c>
    </row>
    <row r="93" spans="1:41" ht="15" customHeight="1" x14ac:dyDescent="0.25">
      <c r="A93" s="48">
        <v>7</v>
      </c>
      <c r="B93" s="102" t="s">
        <v>52</v>
      </c>
      <c r="C93" s="50">
        <v>0</v>
      </c>
      <c r="D93" s="50"/>
      <c r="E93" s="50">
        <v>0</v>
      </c>
      <c r="F93" s="50"/>
      <c r="G93" s="50">
        <v>0.08</v>
      </c>
      <c r="H93" s="51"/>
      <c r="I93" s="52">
        <v>0.08</v>
      </c>
      <c r="J93" s="29">
        <v>33</v>
      </c>
      <c r="K93" s="34">
        <v>2.64</v>
      </c>
      <c r="L93" s="34">
        <v>9.120000000000001</v>
      </c>
      <c r="M93" s="55">
        <v>300.96000000000004</v>
      </c>
      <c r="N93" s="94">
        <v>36.480000000000004</v>
      </c>
      <c r="O93" s="40">
        <v>1203.8400000000001</v>
      </c>
      <c r="T93" s="48">
        <v>7</v>
      </c>
      <c r="U93" s="102" t="s">
        <v>52</v>
      </c>
      <c r="V93" s="50">
        <v>0</v>
      </c>
      <c r="W93" s="50"/>
      <c r="X93" s="50">
        <v>0</v>
      </c>
      <c r="Y93" s="50"/>
      <c r="Z93" s="50">
        <v>0.08</v>
      </c>
      <c r="AA93" s="51"/>
      <c r="AB93" s="52">
        <v>0.08</v>
      </c>
      <c r="AC93" s="29">
        <v>33</v>
      </c>
      <c r="AD93" s="34">
        <v>2.64</v>
      </c>
      <c r="AE93" s="34">
        <v>1.84</v>
      </c>
      <c r="AF93" s="55">
        <v>60.720000000000006</v>
      </c>
      <c r="AG93" s="94">
        <v>7.36</v>
      </c>
      <c r="AH93" s="40">
        <v>242.88000000000002</v>
      </c>
      <c r="AJ93" s="48">
        <v>7</v>
      </c>
      <c r="AK93" s="102" t="s">
        <v>52</v>
      </c>
      <c r="AL93" s="29">
        <v>33</v>
      </c>
      <c r="AM93" s="34" t="s">
        <v>84</v>
      </c>
      <c r="AN93" s="55">
        <v>43.84</v>
      </c>
      <c r="AO93" s="55">
        <v>1446.7200000000003</v>
      </c>
    </row>
    <row r="94" spans="1:41" ht="15" customHeight="1" x14ac:dyDescent="0.25">
      <c r="A94" s="48">
        <v>8</v>
      </c>
      <c r="B94" s="102" t="s">
        <v>53</v>
      </c>
      <c r="C94" s="50">
        <v>0</v>
      </c>
      <c r="D94" s="50"/>
      <c r="E94" s="50">
        <v>0</v>
      </c>
      <c r="F94" s="50"/>
      <c r="G94" s="50">
        <v>0.1</v>
      </c>
      <c r="H94" s="51"/>
      <c r="I94" s="52">
        <v>0.1</v>
      </c>
      <c r="J94" s="29">
        <v>36</v>
      </c>
      <c r="K94" s="34">
        <v>3.6</v>
      </c>
      <c r="L94" s="34">
        <v>11.4</v>
      </c>
      <c r="M94" s="55">
        <v>410.40000000000003</v>
      </c>
      <c r="N94" s="94">
        <v>45.6</v>
      </c>
      <c r="O94" s="40">
        <v>1641.6000000000001</v>
      </c>
      <c r="T94" s="48">
        <v>8</v>
      </c>
      <c r="U94" s="102" t="s">
        <v>53</v>
      </c>
      <c r="V94" s="50">
        <v>0</v>
      </c>
      <c r="W94" s="50"/>
      <c r="X94" s="50">
        <v>0</v>
      </c>
      <c r="Y94" s="50"/>
      <c r="Z94" s="50">
        <v>0.1</v>
      </c>
      <c r="AA94" s="51"/>
      <c r="AB94" s="52">
        <v>0.1</v>
      </c>
      <c r="AC94" s="29">
        <v>36</v>
      </c>
      <c r="AD94" s="34">
        <v>3.6</v>
      </c>
      <c r="AE94" s="34">
        <v>2.3000000000000003</v>
      </c>
      <c r="AF94" s="55">
        <v>82.8</v>
      </c>
      <c r="AG94" s="94">
        <v>9.2000000000000011</v>
      </c>
      <c r="AH94" s="40">
        <v>331.2</v>
      </c>
      <c r="AJ94" s="48">
        <v>8</v>
      </c>
      <c r="AK94" s="102" t="s">
        <v>53</v>
      </c>
      <c r="AL94" s="29">
        <v>36</v>
      </c>
      <c r="AM94" s="34" t="s">
        <v>84</v>
      </c>
      <c r="AN94" s="55">
        <v>54.800000000000004</v>
      </c>
      <c r="AO94" s="55">
        <v>1972.8000000000002</v>
      </c>
    </row>
    <row r="95" spans="1:41" ht="15" customHeight="1" x14ac:dyDescent="0.25">
      <c r="A95" s="48">
        <v>9</v>
      </c>
      <c r="B95" s="102" t="s">
        <v>54</v>
      </c>
      <c r="C95" s="50">
        <v>0</v>
      </c>
      <c r="D95" s="50"/>
      <c r="E95" s="50">
        <v>0</v>
      </c>
      <c r="F95" s="50"/>
      <c r="G95" s="50">
        <v>8.5000000000000006E-2</v>
      </c>
      <c r="H95" s="51"/>
      <c r="I95" s="52">
        <v>8.5000000000000006E-2</v>
      </c>
      <c r="J95" s="29">
        <v>25</v>
      </c>
      <c r="K95" s="34">
        <v>2.125</v>
      </c>
      <c r="L95" s="34">
        <v>9.6900000000000013</v>
      </c>
      <c r="M95" s="55">
        <v>242.25</v>
      </c>
      <c r="N95" s="94">
        <v>38.760000000000005</v>
      </c>
      <c r="O95" s="40">
        <v>969</v>
      </c>
      <c r="T95" s="48">
        <v>9</v>
      </c>
      <c r="U95" s="102" t="s">
        <v>54</v>
      </c>
      <c r="V95" s="50">
        <v>0</v>
      </c>
      <c r="W95" s="50"/>
      <c r="X95" s="50">
        <v>0</v>
      </c>
      <c r="Y95" s="50"/>
      <c r="Z95" s="50">
        <v>8.5000000000000006E-2</v>
      </c>
      <c r="AA95" s="51"/>
      <c r="AB95" s="52">
        <v>8.5000000000000006E-2</v>
      </c>
      <c r="AC95" s="29">
        <v>25</v>
      </c>
      <c r="AD95" s="34">
        <v>2.125</v>
      </c>
      <c r="AE95" s="34">
        <v>1.9550000000000001</v>
      </c>
      <c r="AF95" s="55">
        <v>48.875</v>
      </c>
      <c r="AG95" s="94">
        <v>7.82</v>
      </c>
      <c r="AH95" s="40">
        <v>195.5</v>
      </c>
      <c r="AJ95" s="48">
        <v>9</v>
      </c>
      <c r="AK95" s="102" t="s">
        <v>54</v>
      </c>
      <c r="AL95" s="29">
        <v>25</v>
      </c>
      <c r="AM95" s="34" t="s">
        <v>84</v>
      </c>
      <c r="AN95" s="55">
        <v>46.580000000000005</v>
      </c>
      <c r="AO95" s="55">
        <v>1164.5</v>
      </c>
    </row>
    <row r="96" spans="1:41" ht="15" customHeight="1" x14ac:dyDescent="0.25">
      <c r="A96" s="48">
        <v>10</v>
      </c>
      <c r="B96" s="102" t="s">
        <v>55</v>
      </c>
      <c r="C96" s="50">
        <v>0</v>
      </c>
      <c r="D96" s="50"/>
      <c r="E96" s="50">
        <v>0</v>
      </c>
      <c r="F96" s="50"/>
      <c r="G96" s="50">
        <v>2E-3</v>
      </c>
      <c r="H96" s="51"/>
      <c r="I96" s="52">
        <v>2E-3</v>
      </c>
      <c r="J96" s="29">
        <v>929</v>
      </c>
      <c r="K96" s="34">
        <v>1.8580000000000001</v>
      </c>
      <c r="L96" s="34">
        <v>0.22800000000000001</v>
      </c>
      <c r="M96" s="55">
        <v>211.81200000000001</v>
      </c>
      <c r="N96" s="94">
        <v>0.91200000000000003</v>
      </c>
      <c r="O96" s="40">
        <v>847.24800000000005</v>
      </c>
      <c r="T96" s="48">
        <v>10</v>
      </c>
      <c r="U96" s="102" t="s">
        <v>55</v>
      </c>
      <c r="V96" s="50">
        <v>0</v>
      </c>
      <c r="W96" s="50"/>
      <c r="X96" s="50">
        <v>0</v>
      </c>
      <c r="Y96" s="50"/>
      <c r="Z96" s="50">
        <v>2E-3</v>
      </c>
      <c r="AA96" s="51"/>
      <c r="AB96" s="52">
        <v>2E-3</v>
      </c>
      <c r="AC96" s="29">
        <v>929</v>
      </c>
      <c r="AD96" s="34">
        <v>1.8580000000000001</v>
      </c>
      <c r="AE96" s="34">
        <v>4.5999999999999999E-2</v>
      </c>
      <c r="AF96" s="55">
        <v>42.734000000000002</v>
      </c>
      <c r="AG96" s="94">
        <v>0.184</v>
      </c>
      <c r="AH96" s="40">
        <v>170.93600000000001</v>
      </c>
      <c r="AJ96" s="48">
        <v>10</v>
      </c>
      <c r="AK96" s="102" t="s">
        <v>55</v>
      </c>
      <c r="AL96" s="29">
        <v>929</v>
      </c>
      <c r="AM96" s="34" t="s">
        <v>84</v>
      </c>
      <c r="AN96" s="55">
        <v>1.0960000000000001</v>
      </c>
      <c r="AO96" s="55">
        <v>1018.1840000000001</v>
      </c>
    </row>
    <row r="97" spans="1:41" ht="15" customHeight="1" x14ac:dyDescent="0.25">
      <c r="A97" s="48">
        <v>11</v>
      </c>
      <c r="B97" s="102" t="s">
        <v>56</v>
      </c>
      <c r="C97" s="53">
        <v>0</v>
      </c>
      <c r="D97" s="50"/>
      <c r="E97" s="50">
        <v>0</v>
      </c>
      <c r="F97" s="50"/>
      <c r="G97" s="50">
        <v>1.6000000000000001E-3</v>
      </c>
      <c r="H97" s="51"/>
      <c r="I97" s="52">
        <v>1.6000000000000001E-3</v>
      </c>
      <c r="J97" s="29">
        <v>18</v>
      </c>
      <c r="K97" s="34">
        <v>2.8800000000000003E-2</v>
      </c>
      <c r="L97" s="34">
        <v>0.18240000000000001</v>
      </c>
      <c r="M97" s="55">
        <v>3.2832000000000003</v>
      </c>
      <c r="N97" s="94">
        <v>0.72960000000000003</v>
      </c>
      <c r="O97" s="40">
        <v>13.132800000000001</v>
      </c>
      <c r="T97" s="48">
        <v>11</v>
      </c>
      <c r="U97" s="102" t="s">
        <v>56</v>
      </c>
      <c r="V97" s="53">
        <v>0</v>
      </c>
      <c r="W97" s="50"/>
      <c r="X97" s="50">
        <v>0</v>
      </c>
      <c r="Y97" s="50"/>
      <c r="Z97" s="50">
        <v>1.6000000000000001E-3</v>
      </c>
      <c r="AA97" s="51"/>
      <c r="AB97" s="52">
        <v>1.6000000000000001E-3</v>
      </c>
      <c r="AC97" s="29">
        <v>18</v>
      </c>
      <c r="AD97" s="34">
        <v>2.8800000000000003E-2</v>
      </c>
      <c r="AE97" s="34">
        <v>3.6799999999999999E-2</v>
      </c>
      <c r="AF97" s="55">
        <v>0.6624000000000001</v>
      </c>
      <c r="AG97" s="94">
        <v>0.1472</v>
      </c>
      <c r="AH97" s="40">
        <v>2.6496000000000004</v>
      </c>
      <c r="AJ97" s="48">
        <v>11</v>
      </c>
      <c r="AK97" s="102" t="s">
        <v>56</v>
      </c>
      <c r="AL97" s="29">
        <v>18</v>
      </c>
      <c r="AM97" s="34" t="s">
        <v>84</v>
      </c>
      <c r="AN97" s="55">
        <v>0.87680000000000002</v>
      </c>
      <c r="AO97" s="55">
        <v>15.782400000000003</v>
      </c>
    </row>
    <row r="98" spans="1:41" ht="15" customHeight="1" x14ac:dyDescent="0.25">
      <c r="A98" s="48">
        <v>12</v>
      </c>
      <c r="B98" s="102" t="s">
        <v>57</v>
      </c>
      <c r="C98" s="50">
        <v>0</v>
      </c>
      <c r="D98" s="50"/>
      <c r="E98" s="50">
        <v>0</v>
      </c>
      <c r="F98" s="50"/>
      <c r="G98" s="50">
        <v>6.7999999999999996E-3</v>
      </c>
      <c r="H98" s="51"/>
      <c r="I98" s="52">
        <v>6.7999999999999996E-3</v>
      </c>
      <c r="J98" s="29">
        <v>110</v>
      </c>
      <c r="K98" s="34">
        <v>0.748</v>
      </c>
      <c r="L98" s="34">
        <v>0.7752</v>
      </c>
      <c r="M98" s="55">
        <v>85.272000000000006</v>
      </c>
      <c r="N98" s="94">
        <v>3.1008</v>
      </c>
      <c r="O98" s="40">
        <v>341.08800000000002</v>
      </c>
      <c r="T98" s="48">
        <v>12</v>
      </c>
      <c r="U98" s="102" t="s">
        <v>57</v>
      </c>
      <c r="V98" s="50">
        <v>0</v>
      </c>
      <c r="W98" s="50"/>
      <c r="X98" s="50">
        <v>0</v>
      </c>
      <c r="Y98" s="50"/>
      <c r="Z98" s="50">
        <v>6.7999999999999996E-3</v>
      </c>
      <c r="AA98" s="51"/>
      <c r="AB98" s="52">
        <v>6.7999999999999996E-3</v>
      </c>
      <c r="AC98" s="29">
        <v>110</v>
      </c>
      <c r="AD98" s="34">
        <v>0.748</v>
      </c>
      <c r="AE98" s="34">
        <v>0.15639999999999998</v>
      </c>
      <c r="AF98" s="55">
        <v>17.204000000000001</v>
      </c>
      <c r="AG98" s="94">
        <v>0.62559999999999993</v>
      </c>
      <c r="AH98" s="40">
        <v>68.816000000000003</v>
      </c>
      <c r="AJ98" s="48">
        <v>12</v>
      </c>
      <c r="AK98" s="102" t="s">
        <v>57</v>
      </c>
      <c r="AL98" s="29">
        <v>110</v>
      </c>
      <c r="AM98" s="34" t="s">
        <v>84</v>
      </c>
      <c r="AN98" s="55">
        <v>3.7263999999999999</v>
      </c>
      <c r="AO98" s="55">
        <v>409.904</v>
      </c>
    </row>
    <row r="99" spans="1:41" ht="15" customHeight="1" x14ac:dyDescent="0.25">
      <c r="A99" s="48">
        <v>13</v>
      </c>
      <c r="B99" s="102" t="s">
        <v>58</v>
      </c>
      <c r="C99" s="50">
        <v>0</v>
      </c>
      <c r="D99" s="50"/>
      <c r="E99" s="50">
        <v>0</v>
      </c>
      <c r="F99" s="50"/>
      <c r="G99" s="50">
        <v>0.01</v>
      </c>
      <c r="H99" s="51"/>
      <c r="I99" s="52">
        <v>0.01</v>
      </c>
      <c r="J99" s="29">
        <v>400</v>
      </c>
      <c r="K99" s="34">
        <v>4</v>
      </c>
      <c r="L99" s="34">
        <v>1.1400000000000001</v>
      </c>
      <c r="M99" s="55">
        <v>456</v>
      </c>
      <c r="N99" s="94">
        <v>4.5600000000000005</v>
      </c>
      <c r="O99" s="40">
        <v>1824</v>
      </c>
      <c r="T99" s="48">
        <v>13</v>
      </c>
      <c r="U99" s="102" t="s">
        <v>58</v>
      </c>
      <c r="V99" s="50">
        <v>0</v>
      </c>
      <c r="W99" s="50"/>
      <c r="X99" s="50">
        <v>0</v>
      </c>
      <c r="Y99" s="50"/>
      <c r="Z99" s="50">
        <v>0.01</v>
      </c>
      <c r="AA99" s="51"/>
      <c r="AB99" s="52">
        <v>0.01</v>
      </c>
      <c r="AC99" s="29">
        <v>400</v>
      </c>
      <c r="AD99" s="34">
        <v>4</v>
      </c>
      <c r="AE99" s="34">
        <v>0.23</v>
      </c>
      <c r="AF99" s="55">
        <v>92</v>
      </c>
      <c r="AG99" s="94">
        <v>0.92</v>
      </c>
      <c r="AH99" s="40">
        <v>368</v>
      </c>
      <c r="AJ99" s="48">
        <v>13</v>
      </c>
      <c r="AK99" s="102" t="s">
        <v>58</v>
      </c>
      <c r="AL99" s="29">
        <v>400</v>
      </c>
      <c r="AM99" s="62" t="s">
        <v>84</v>
      </c>
      <c r="AN99" s="55">
        <v>5.48</v>
      </c>
      <c r="AO99" s="55">
        <v>2192</v>
      </c>
    </row>
    <row r="100" spans="1:41" ht="15" customHeight="1" thickBot="1" x14ac:dyDescent="0.3">
      <c r="A100" s="48">
        <v>14</v>
      </c>
      <c r="B100" s="102" t="s">
        <v>26</v>
      </c>
      <c r="C100" s="50">
        <v>0</v>
      </c>
      <c r="D100" s="50"/>
      <c r="E100" s="50">
        <v>0</v>
      </c>
      <c r="F100" s="50"/>
      <c r="G100" s="50">
        <v>0.01</v>
      </c>
      <c r="H100" s="51"/>
      <c r="I100" s="52">
        <v>0.01</v>
      </c>
      <c r="J100" s="61">
        <v>80</v>
      </c>
      <c r="K100" s="34">
        <v>0.8</v>
      </c>
      <c r="L100" s="34">
        <v>1.1400000000000001</v>
      </c>
      <c r="M100" s="55">
        <v>91.2</v>
      </c>
      <c r="N100" s="94">
        <v>4.5600000000000005</v>
      </c>
      <c r="O100" s="40">
        <v>364.8</v>
      </c>
      <c r="T100" s="48">
        <v>14</v>
      </c>
      <c r="U100" s="102" t="s">
        <v>26</v>
      </c>
      <c r="V100" s="50">
        <v>0</v>
      </c>
      <c r="W100" s="50"/>
      <c r="X100" s="50">
        <v>0</v>
      </c>
      <c r="Y100" s="50"/>
      <c r="Z100" s="50">
        <v>0.01</v>
      </c>
      <c r="AA100" s="51"/>
      <c r="AB100" s="52">
        <v>0.01</v>
      </c>
      <c r="AC100" s="61">
        <v>80</v>
      </c>
      <c r="AD100" s="34">
        <v>0.8</v>
      </c>
      <c r="AE100" s="34">
        <v>0.23</v>
      </c>
      <c r="AF100" s="55">
        <v>18.400000000000002</v>
      </c>
      <c r="AG100" s="94">
        <v>0.92</v>
      </c>
      <c r="AH100" s="40">
        <v>73.600000000000009</v>
      </c>
      <c r="AJ100" s="48">
        <v>14</v>
      </c>
      <c r="AK100" s="102" t="s">
        <v>26</v>
      </c>
      <c r="AL100" s="61">
        <v>80</v>
      </c>
      <c r="AM100" s="34" t="s">
        <v>84</v>
      </c>
      <c r="AN100" s="55">
        <v>5.48</v>
      </c>
      <c r="AO100" s="55">
        <v>438.40000000000003</v>
      </c>
    </row>
    <row r="101" spans="1:41" ht="15.75" thickBot="1" x14ac:dyDescent="0.3">
      <c r="A101" s="188" t="s">
        <v>65</v>
      </c>
      <c r="B101" s="189"/>
      <c r="C101" s="189"/>
      <c r="D101" s="189"/>
      <c r="E101" s="189"/>
      <c r="F101" s="189"/>
      <c r="G101" s="189"/>
      <c r="H101" s="189"/>
      <c r="I101" s="189"/>
      <c r="J101" s="190"/>
      <c r="K101" s="65">
        <v>62.489799999999988</v>
      </c>
      <c r="L101" s="65"/>
      <c r="M101" s="66">
        <v>7123.8371999999999</v>
      </c>
      <c r="N101" s="95"/>
      <c r="O101" s="67">
        <v>28495.3488</v>
      </c>
      <c r="T101" s="188" t="s">
        <v>65</v>
      </c>
      <c r="U101" s="189"/>
      <c r="V101" s="189"/>
      <c r="W101" s="189"/>
      <c r="X101" s="189"/>
      <c r="Y101" s="189"/>
      <c r="Z101" s="189"/>
      <c r="AA101" s="189"/>
      <c r="AB101" s="189"/>
      <c r="AC101" s="190"/>
      <c r="AD101" s="65">
        <v>62.489799999999988</v>
      </c>
      <c r="AE101" s="65"/>
      <c r="AF101" s="66">
        <v>1437.2653999999998</v>
      </c>
      <c r="AG101" s="95"/>
      <c r="AH101" s="67">
        <v>5749.0615999999991</v>
      </c>
      <c r="AJ101" s="188" t="s">
        <v>65</v>
      </c>
      <c r="AK101" s="189"/>
      <c r="AL101" s="190"/>
      <c r="AM101" s="65">
        <v>0</v>
      </c>
      <c r="AN101" s="66">
        <v>360.80320000000006</v>
      </c>
      <c r="AO101" s="67">
        <v>34244.410400000001</v>
      </c>
    </row>
    <row r="102" spans="1:41" ht="15" customHeight="1" x14ac:dyDescent="0.25">
      <c r="A102" s="194" t="s">
        <v>59</v>
      </c>
      <c r="B102" s="196" t="s">
        <v>47</v>
      </c>
      <c r="C102" s="199" t="s">
        <v>60</v>
      </c>
      <c r="D102" s="199"/>
      <c r="E102" s="199" t="s">
        <v>62</v>
      </c>
      <c r="F102" s="199"/>
      <c r="G102" s="199" t="s">
        <v>40</v>
      </c>
      <c r="H102" s="200"/>
      <c r="I102" s="191" t="s">
        <v>67</v>
      </c>
      <c r="J102" s="201" t="s">
        <v>66</v>
      </c>
      <c r="K102" s="191" t="s">
        <v>63</v>
      </c>
      <c r="L102" s="191" t="s">
        <v>86</v>
      </c>
      <c r="M102" s="180" t="s">
        <v>63</v>
      </c>
      <c r="N102" s="191" t="s">
        <v>87</v>
      </c>
      <c r="O102" s="183" t="s">
        <v>64</v>
      </c>
      <c r="T102" s="194" t="s">
        <v>59</v>
      </c>
      <c r="U102" s="196" t="s">
        <v>47</v>
      </c>
      <c r="V102" s="199" t="s">
        <v>60</v>
      </c>
      <c r="W102" s="199"/>
      <c r="X102" s="199" t="s">
        <v>62</v>
      </c>
      <c r="Y102" s="199"/>
      <c r="Z102" s="199" t="s">
        <v>40</v>
      </c>
      <c r="AA102" s="200"/>
      <c r="AB102" s="191" t="s">
        <v>67</v>
      </c>
      <c r="AC102" s="201" t="s">
        <v>66</v>
      </c>
      <c r="AD102" s="191" t="s">
        <v>63</v>
      </c>
      <c r="AE102" s="191" t="s">
        <v>86</v>
      </c>
      <c r="AF102" s="180" t="s">
        <v>63</v>
      </c>
      <c r="AG102" s="191" t="s">
        <v>87</v>
      </c>
      <c r="AH102" s="183" t="s">
        <v>64</v>
      </c>
      <c r="AJ102" s="194" t="s">
        <v>59</v>
      </c>
      <c r="AK102" s="196" t="s">
        <v>47</v>
      </c>
      <c r="AL102" s="201" t="s">
        <v>66</v>
      </c>
      <c r="AM102" s="191" t="s">
        <v>83</v>
      </c>
      <c r="AN102" s="180" t="s">
        <v>85</v>
      </c>
      <c r="AO102" s="183" t="s">
        <v>63</v>
      </c>
    </row>
    <row r="103" spans="1:41" x14ac:dyDescent="0.25">
      <c r="A103" s="195"/>
      <c r="B103" s="197"/>
      <c r="C103" s="186" t="s">
        <v>68</v>
      </c>
      <c r="D103" s="186" t="s">
        <v>61</v>
      </c>
      <c r="E103" s="186" t="s">
        <v>68</v>
      </c>
      <c r="F103" s="186" t="s">
        <v>61</v>
      </c>
      <c r="G103" s="186" t="s">
        <v>68</v>
      </c>
      <c r="H103" s="204" t="s">
        <v>61</v>
      </c>
      <c r="I103" s="192"/>
      <c r="J103" s="202"/>
      <c r="K103" s="192"/>
      <c r="L103" s="192"/>
      <c r="M103" s="181"/>
      <c r="N103" s="192"/>
      <c r="O103" s="184"/>
      <c r="T103" s="195"/>
      <c r="U103" s="197"/>
      <c r="V103" s="186" t="s">
        <v>68</v>
      </c>
      <c r="W103" s="186" t="s">
        <v>61</v>
      </c>
      <c r="X103" s="186" t="s">
        <v>68</v>
      </c>
      <c r="Y103" s="186" t="s">
        <v>61</v>
      </c>
      <c r="Z103" s="186" t="s">
        <v>68</v>
      </c>
      <c r="AA103" s="204" t="s">
        <v>61</v>
      </c>
      <c r="AB103" s="192"/>
      <c r="AC103" s="202"/>
      <c r="AD103" s="192"/>
      <c r="AE103" s="192"/>
      <c r="AF103" s="181"/>
      <c r="AG103" s="192"/>
      <c r="AH103" s="184"/>
      <c r="AJ103" s="195"/>
      <c r="AK103" s="197"/>
      <c r="AL103" s="202"/>
      <c r="AM103" s="192"/>
      <c r="AN103" s="181"/>
      <c r="AO103" s="184"/>
    </row>
    <row r="104" spans="1:41" ht="15.75" thickBot="1" x14ac:dyDescent="0.3">
      <c r="A104" s="195"/>
      <c r="B104" s="198"/>
      <c r="C104" s="187"/>
      <c r="D104" s="187"/>
      <c r="E104" s="187"/>
      <c r="F104" s="187"/>
      <c r="G104" s="187"/>
      <c r="H104" s="205"/>
      <c r="I104" s="193"/>
      <c r="J104" s="203"/>
      <c r="K104" s="193"/>
      <c r="L104" s="193"/>
      <c r="M104" s="182"/>
      <c r="N104" s="193"/>
      <c r="O104" s="185"/>
      <c r="Q104" s="23" t="s">
        <v>40</v>
      </c>
      <c r="T104" s="195"/>
      <c r="U104" s="198"/>
      <c r="V104" s="187"/>
      <c r="W104" s="187"/>
      <c r="X104" s="187"/>
      <c r="Y104" s="187"/>
      <c r="Z104" s="187"/>
      <c r="AA104" s="205"/>
      <c r="AB104" s="193"/>
      <c r="AC104" s="203"/>
      <c r="AD104" s="193"/>
      <c r="AE104" s="193"/>
      <c r="AF104" s="182"/>
      <c r="AG104" s="193"/>
      <c r="AH104" s="185"/>
      <c r="AJ104" s="195"/>
      <c r="AK104" s="198"/>
      <c r="AL104" s="203"/>
      <c r="AM104" s="193"/>
      <c r="AN104" s="182"/>
      <c r="AO104" s="185"/>
    </row>
    <row r="105" spans="1:41" ht="15" customHeight="1" x14ac:dyDescent="0.25">
      <c r="A105" s="43">
        <v>1</v>
      </c>
      <c r="B105" s="102" t="s">
        <v>23</v>
      </c>
      <c r="C105" s="45">
        <v>0</v>
      </c>
      <c r="D105" s="45"/>
      <c r="E105" s="45">
        <v>0</v>
      </c>
      <c r="F105" s="45"/>
      <c r="G105" s="45">
        <v>0.15</v>
      </c>
      <c r="H105" s="46"/>
      <c r="I105" s="47">
        <v>0.15</v>
      </c>
      <c r="J105" s="30">
        <v>36</v>
      </c>
      <c r="K105" s="33">
        <v>5.3999999999999995</v>
      </c>
      <c r="L105" s="33">
        <v>17.099999999999998</v>
      </c>
      <c r="M105" s="54">
        <v>615.59999999999991</v>
      </c>
      <c r="N105" s="93">
        <v>68.399999999999991</v>
      </c>
      <c r="O105" s="39">
        <v>2462.3999999999996</v>
      </c>
      <c r="Q105" s="24" t="s">
        <v>81</v>
      </c>
      <c r="T105" s="43">
        <v>1</v>
      </c>
      <c r="U105" s="102" t="s">
        <v>23</v>
      </c>
      <c r="V105" s="45">
        <v>0</v>
      </c>
      <c r="W105" s="45"/>
      <c r="X105" s="45">
        <v>0</v>
      </c>
      <c r="Y105" s="45"/>
      <c r="Z105" s="45">
        <v>0.15</v>
      </c>
      <c r="AA105" s="46"/>
      <c r="AB105" s="47">
        <v>0.15</v>
      </c>
      <c r="AC105" s="30">
        <v>36</v>
      </c>
      <c r="AD105" s="33">
        <v>5.3999999999999995</v>
      </c>
      <c r="AE105" s="33">
        <v>3.4499999999999997</v>
      </c>
      <c r="AF105" s="54">
        <v>124.19999999999999</v>
      </c>
      <c r="AG105" s="93">
        <v>0</v>
      </c>
      <c r="AH105" s="39">
        <v>0</v>
      </c>
      <c r="AJ105" s="43">
        <v>1</v>
      </c>
      <c r="AK105" s="102" t="s">
        <v>23</v>
      </c>
      <c r="AL105" s="30">
        <v>36</v>
      </c>
      <c r="AM105" s="33" t="s">
        <v>84</v>
      </c>
      <c r="AN105" s="54">
        <v>68.399999999999991</v>
      </c>
      <c r="AO105" s="54">
        <v>2462.3999999999996</v>
      </c>
    </row>
    <row r="106" spans="1:41" ht="15" customHeight="1" x14ac:dyDescent="0.25">
      <c r="A106" s="48">
        <v>2</v>
      </c>
      <c r="B106" s="102" t="s">
        <v>71</v>
      </c>
      <c r="C106" s="50">
        <v>0</v>
      </c>
      <c r="D106" s="50"/>
      <c r="E106" s="50">
        <v>0</v>
      </c>
      <c r="F106" s="50"/>
      <c r="G106" s="50">
        <v>0.06</v>
      </c>
      <c r="H106" s="51"/>
      <c r="I106" s="52">
        <v>0.06</v>
      </c>
      <c r="J106" s="29">
        <v>250</v>
      </c>
      <c r="K106" s="34">
        <v>15</v>
      </c>
      <c r="L106" s="34">
        <v>6.84</v>
      </c>
      <c r="M106" s="55">
        <v>1710</v>
      </c>
      <c r="N106" s="94">
        <v>27.36</v>
      </c>
      <c r="O106" s="40">
        <v>6840</v>
      </c>
      <c r="Q106" s="24" t="s">
        <v>42</v>
      </c>
      <c r="T106" s="48">
        <v>2</v>
      </c>
      <c r="U106" s="102" t="s">
        <v>71</v>
      </c>
      <c r="V106" s="50">
        <v>0</v>
      </c>
      <c r="W106" s="50"/>
      <c r="X106" s="50">
        <v>0</v>
      </c>
      <c r="Y106" s="50"/>
      <c r="Z106" s="50">
        <v>0.06</v>
      </c>
      <c r="AA106" s="51"/>
      <c r="AB106" s="52">
        <v>0.06</v>
      </c>
      <c r="AC106" s="29">
        <v>250</v>
      </c>
      <c r="AD106" s="34">
        <v>15</v>
      </c>
      <c r="AE106" s="34">
        <v>1.38</v>
      </c>
      <c r="AF106" s="55">
        <v>345</v>
      </c>
      <c r="AG106" s="94">
        <v>0</v>
      </c>
      <c r="AH106" s="40">
        <v>0</v>
      </c>
      <c r="AJ106" s="48">
        <v>2</v>
      </c>
      <c r="AK106" s="102" t="s">
        <v>71</v>
      </c>
      <c r="AL106" s="29">
        <v>250</v>
      </c>
      <c r="AM106" s="34" t="s">
        <v>84</v>
      </c>
      <c r="AN106" s="55">
        <v>27.36</v>
      </c>
      <c r="AO106" s="55">
        <v>6840</v>
      </c>
    </row>
    <row r="107" spans="1:41" ht="15" customHeight="1" x14ac:dyDescent="0.25">
      <c r="A107" s="48">
        <v>3</v>
      </c>
      <c r="B107" s="102" t="s">
        <v>22</v>
      </c>
      <c r="C107" s="50">
        <v>0</v>
      </c>
      <c r="D107" s="50"/>
      <c r="E107" s="50">
        <v>0</v>
      </c>
      <c r="F107" s="50"/>
      <c r="G107" s="50">
        <v>2.5000000000000001E-2</v>
      </c>
      <c r="H107" s="51"/>
      <c r="I107" s="52">
        <v>2.5000000000000001E-2</v>
      </c>
      <c r="J107" s="29">
        <v>500</v>
      </c>
      <c r="K107" s="34">
        <v>12.5</v>
      </c>
      <c r="L107" s="34">
        <v>2.85</v>
      </c>
      <c r="M107" s="55">
        <v>1425</v>
      </c>
      <c r="N107" s="94">
        <v>11.4</v>
      </c>
      <c r="O107" s="40">
        <v>5700</v>
      </c>
      <c r="Q107" s="24" t="s">
        <v>43</v>
      </c>
      <c r="T107" s="48">
        <v>3</v>
      </c>
      <c r="U107" s="102" t="s">
        <v>22</v>
      </c>
      <c r="V107" s="50">
        <v>0</v>
      </c>
      <c r="W107" s="50"/>
      <c r="X107" s="50">
        <v>0</v>
      </c>
      <c r="Y107" s="50"/>
      <c r="Z107" s="50">
        <v>2.5000000000000001E-2</v>
      </c>
      <c r="AA107" s="51"/>
      <c r="AB107" s="52">
        <v>2.5000000000000001E-2</v>
      </c>
      <c r="AC107" s="29">
        <v>500</v>
      </c>
      <c r="AD107" s="34">
        <v>12.5</v>
      </c>
      <c r="AE107" s="34">
        <v>0.57500000000000007</v>
      </c>
      <c r="AF107" s="55">
        <v>287.5</v>
      </c>
      <c r="AG107" s="94">
        <v>0</v>
      </c>
      <c r="AH107" s="40">
        <v>0</v>
      </c>
      <c r="AJ107" s="48">
        <v>3</v>
      </c>
      <c r="AK107" s="102" t="s">
        <v>22</v>
      </c>
      <c r="AL107" s="29">
        <v>500</v>
      </c>
      <c r="AM107" s="34" t="s">
        <v>84</v>
      </c>
      <c r="AN107" s="55">
        <v>11.4</v>
      </c>
      <c r="AO107" s="55">
        <v>5700</v>
      </c>
    </row>
    <row r="108" spans="1:41" ht="15" customHeight="1" x14ac:dyDescent="0.25">
      <c r="A108" s="48">
        <v>4</v>
      </c>
      <c r="B108" s="102" t="s">
        <v>49</v>
      </c>
      <c r="C108" s="50">
        <v>0</v>
      </c>
      <c r="D108" s="50"/>
      <c r="E108" s="50">
        <v>0</v>
      </c>
      <c r="F108" s="50"/>
      <c r="G108" s="50">
        <v>0.02</v>
      </c>
      <c r="H108" s="51"/>
      <c r="I108" s="52">
        <v>0.02</v>
      </c>
      <c r="J108" s="29">
        <v>127</v>
      </c>
      <c r="K108" s="34">
        <v>2.54</v>
      </c>
      <c r="L108" s="34">
        <v>2.2800000000000002</v>
      </c>
      <c r="M108" s="55">
        <v>289.56</v>
      </c>
      <c r="N108" s="94">
        <v>9.120000000000001</v>
      </c>
      <c r="O108" s="40">
        <v>1158.24</v>
      </c>
      <c r="Q108" s="24" t="s">
        <v>44</v>
      </c>
      <c r="T108" s="48">
        <v>4</v>
      </c>
      <c r="U108" s="102" t="s">
        <v>49</v>
      </c>
      <c r="V108" s="50">
        <v>0</v>
      </c>
      <c r="W108" s="50"/>
      <c r="X108" s="50">
        <v>0</v>
      </c>
      <c r="Y108" s="50"/>
      <c r="Z108" s="50">
        <v>0.02</v>
      </c>
      <c r="AA108" s="51"/>
      <c r="AB108" s="52">
        <v>0.02</v>
      </c>
      <c r="AC108" s="29">
        <v>127</v>
      </c>
      <c r="AD108" s="34">
        <v>2.54</v>
      </c>
      <c r="AE108" s="34">
        <v>0.46</v>
      </c>
      <c r="AF108" s="55">
        <v>58.42</v>
      </c>
      <c r="AG108" s="94">
        <v>0</v>
      </c>
      <c r="AH108" s="40">
        <v>0</v>
      </c>
      <c r="AJ108" s="48">
        <v>4</v>
      </c>
      <c r="AK108" s="102" t="s">
        <v>49</v>
      </c>
      <c r="AL108" s="29">
        <v>127</v>
      </c>
      <c r="AM108" s="34" t="s">
        <v>84</v>
      </c>
      <c r="AN108" s="55">
        <v>9.120000000000001</v>
      </c>
      <c r="AO108" s="55">
        <v>1158.24</v>
      </c>
    </row>
    <row r="109" spans="1:41" ht="15" customHeight="1" x14ac:dyDescent="0.25">
      <c r="A109" s="48">
        <v>5</v>
      </c>
      <c r="B109" s="102" t="s">
        <v>50</v>
      </c>
      <c r="C109" s="50">
        <v>0</v>
      </c>
      <c r="D109" s="50"/>
      <c r="E109" s="50">
        <v>0</v>
      </c>
      <c r="F109" s="50"/>
      <c r="G109" s="50">
        <v>0.02</v>
      </c>
      <c r="H109" s="51"/>
      <c r="I109" s="52">
        <v>0.02</v>
      </c>
      <c r="J109" s="29">
        <v>56</v>
      </c>
      <c r="K109" s="34">
        <v>1.1200000000000001</v>
      </c>
      <c r="L109" s="34">
        <v>2.2800000000000002</v>
      </c>
      <c r="M109" s="55">
        <v>127.68</v>
      </c>
      <c r="N109" s="94">
        <v>9.120000000000001</v>
      </c>
      <c r="O109" s="40">
        <v>510.72</v>
      </c>
      <c r="Q109" s="24" t="s">
        <v>45</v>
      </c>
      <c r="T109" s="48">
        <v>5</v>
      </c>
      <c r="U109" s="102" t="s">
        <v>50</v>
      </c>
      <c r="V109" s="50">
        <v>0</v>
      </c>
      <c r="W109" s="50"/>
      <c r="X109" s="50">
        <v>0</v>
      </c>
      <c r="Y109" s="50"/>
      <c r="Z109" s="50">
        <v>0.02</v>
      </c>
      <c r="AA109" s="51"/>
      <c r="AB109" s="52">
        <v>0.02</v>
      </c>
      <c r="AC109" s="29">
        <v>56</v>
      </c>
      <c r="AD109" s="34">
        <v>1.1200000000000001</v>
      </c>
      <c r="AE109" s="34">
        <v>0.46</v>
      </c>
      <c r="AF109" s="55">
        <v>25.76</v>
      </c>
      <c r="AG109" s="94">
        <v>0</v>
      </c>
      <c r="AH109" s="40">
        <v>0</v>
      </c>
      <c r="AJ109" s="48">
        <v>5</v>
      </c>
      <c r="AK109" s="102" t="s">
        <v>50</v>
      </c>
      <c r="AL109" s="29">
        <v>56</v>
      </c>
      <c r="AM109" s="34" t="s">
        <v>84</v>
      </c>
      <c r="AN109" s="55">
        <v>9.120000000000001</v>
      </c>
      <c r="AO109" s="55">
        <v>510.72</v>
      </c>
    </row>
    <row r="110" spans="1:41" ht="15" customHeight="1" x14ac:dyDescent="0.25">
      <c r="A110" s="48">
        <v>6</v>
      </c>
      <c r="B110" s="102" t="s">
        <v>79</v>
      </c>
      <c r="C110" s="50">
        <v>0</v>
      </c>
      <c r="D110" s="50"/>
      <c r="E110" s="50">
        <v>0</v>
      </c>
      <c r="F110" s="50"/>
      <c r="G110" s="50">
        <v>0.05</v>
      </c>
      <c r="H110" s="51"/>
      <c r="I110" s="52">
        <v>0.05</v>
      </c>
      <c r="J110" s="29">
        <v>86</v>
      </c>
      <c r="K110" s="34">
        <v>4.3</v>
      </c>
      <c r="L110" s="34">
        <v>5.7</v>
      </c>
      <c r="M110" s="55">
        <v>490.2</v>
      </c>
      <c r="N110" s="94">
        <v>22.8</v>
      </c>
      <c r="O110" s="40">
        <v>1960.8</v>
      </c>
      <c r="Q110" s="24" t="s">
        <v>46</v>
      </c>
      <c r="T110" s="48">
        <v>6</v>
      </c>
      <c r="U110" s="102" t="s">
        <v>79</v>
      </c>
      <c r="V110" s="50">
        <v>0</v>
      </c>
      <c r="W110" s="50"/>
      <c r="X110" s="50">
        <v>0</v>
      </c>
      <c r="Y110" s="50"/>
      <c r="Z110" s="50">
        <v>0.05</v>
      </c>
      <c r="AA110" s="51"/>
      <c r="AB110" s="52">
        <v>0.05</v>
      </c>
      <c r="AC110" s="29">
        <v>86</v>
      </c>
      <c r="AD110" s="34">
        <v>4.3</v>
      </c>
      <c r="AE110" s="34">
        <v>1.1500000000000001</v>
      </c>
      <c r="AF110" s="55">
        <v>98.899999999999991</v>
      </c>
      <c r="AG110" s="94">
        <v>0</v>
      </c>
      <c r="AH110" s="40">
        <v>0</v>
      </c>
      <c r="AJ110" s="48">
        <v>6</v>
      </c>
      <c r="AK110" s="102" t="s">
        <v>79</v>
      </c>
      <c r="AL110" s="29">
        <v>86</v>
      </c>
      <c r="AM110" s="34" t="s">
        <v>84</v>
      </c>
      <c r="AN110" s="55">
        <v>22.8</v>
      </c>
      <c r="AO110" s="55">
        <v>1960.8</v>
      </c>
    </row>
    <row r="111" spans="1:41" ht="15" customHeight="1" x14ac:dyDescent="0.25">
      <c r="A111" s="48">
        <v>7</v>
      </c>
      <c r="B111" s="102" t="s">
        <v>51</v>
      </c>
      <c r="C111" s="50">
        <v>0</v>
      </c>
      <c r="D111" s="50"/>
      <c r="E111" s="50">
        <v>0</v>
      </c>
      <c r="F111" s="50"/>
      <c r="G111" s="50">
        <v>0.04</v>
      </c>
      <c r="H111" s="51"/>
      <c r="I111" s="52">
        <v>0.04</v>
      </c>
      <c r="J111" s="29">
        <v>40</v>
      </c>
      <c r="K111" s="34">
        <v>1.6</v>
      </c>
      <c r="L111" s="34">
        <v>4.5600000000000005</v>
      </c>
      <c r="M111" s="55">
        <v>182.4</v>
      </c>
      <c r="N111" s="94">
        <v>18.240000000000002</v>
      </c>
      <c r="O111" s="40">
        <v>729.6</v>
      </c>
      <c r="T111" s="48">
        <v>7</v>
      </c>
      <c r="U111" s="102" t="s">
        <v>51</v>
      </c>
      <c r="V111" s="50">
        <v>0</v>
      </c>
      <c r="W111" s="50"/>
      <c r="X111" s="50">
        <v>0</v>
      </c>
      <c r="Y111" s="50"/>
      <c r="Z111" s="50">
        <v>0.04</v>
      </c>
      <c r="AA111" s="51"/>
      <c r="AB111" s="52">
        <v>0.04</v>
      </c>
      <c r="AC111" s="29">
        <v>40</v>
      </c>
      <c r="AD111" s="34">
        <v>1.6</v>
      </c>
      <c r="AE111" s="34">
        <v>0.92</v>
      </c>
      <c r="AF111" s="55">
        <v>36.800000000000004</v>
      </c>
      <c r="AG111" s="94">
        <v>0</v>
      </c>
      <c r="AH111" s="40">
        <v>0</v>
      </c>
      <c r="AJ111" s="48">
        <v>7</v>
      </c>
      <c r="AK111" s="102" t="s">
        <v>51</v>
      </c>
      <c r="AL111" s="29">
        <v>40</v>
      </c>
      <c r="AM111" s="34" t="s">
        <v>84</v>
      </c>
      <c r="AN111" s="55">
        <v>18.240000000000002</v>
      </c>
      <c r="AO111" s="55">
        <v>729.6</v>
      </c>
    </row>
    <row r="112" spans="1:41" ht="15" customHeight="1" x14ac:dyDescent="0.25">
      <c r="A112" s="48">
        <v>8</v>
      </c>
      <c r="B112" s="102" t="s">
        <v>52</v>
      </c>
      <c r="C112" s="50">
        <v>0</v>
      </c>
      <c r="D112" s="50"/>
      <c r="E112" s="50">
        <v>0</v>
      </c>
      <c r="F112" s="50"/>
      <c r="G112" s="50">
        <v>0.1</v>
      </c>
      <c r="H112" s="51"/>
      <c r="I112" s="52">
        <v>0.1</v>
      </c>
      <c r="J112" s="29">
        <v>33</v>
      </c>
      <c r="K112" s="34">
        <v>3.3000000000000003</v>
      </c>
      <c r="L112" s="34">
        <v>11.4</v>
      </c>
      <c r="M112" s="55">
        <v>376.20000000000005</v>
      </c>
      <c r="N112" s="94">
        <v>45.6</v>
      </c>
      <c r="O112" s="40">
        <v>1504.8000000000002</v>
      </c>
      <c r="T112" s="48">
        <v>8</v>
      </c>
      <c r="U112" s="102" t="s">
        <v>52</v>
      </c>
      <c r="V112" s="50">
        <v>0</v>
      </c>
      <c r="W112" s="50"/>
      <c r="X112" s="50">
        <v>0</v>
      </c>
      <c r="Y112" s="50"/>
      <c r="Z112" s="50">
        <v>0.1</v>
      </c>
      <c r="AA112" s="51"/>
      <c r="AB112" s="52">
        <v>0.1</v>
      </c>
      <c r="AC112" s="29">
        <v>33</v>
      </c>
      <c r="AD112" s="34">
        <v>3.3000000000000003</v>
      </c>
      <c r="AE112" s="34">
        <v>2.3000000000000003</v>
      </c>
      <c r="AF112" s="55">
        <v>75.900000000000006</v>
      </c>
      <c r="AG112" s="94">
        <v>0</v>
      </c>
      <c r="AH112" s="40">
        <v>0</v>
      </c>
      <c r="AJ112" s="48">
        <v>8</v>
      </c>
      <c r="AK112" s="102" t="s">
        <v>52</v>
      </c>
      <c r="AL112" s="29">
        <v>33</v>
      </c>
      <c r="AM112" s="34" t="s">
        <v>84</v>
      </c>
      <c r="AN112" s="55">
        <v>45.6</v>
      </c>
      <c r="AO112" s="55">
        <v>1504.8000000000002</v>
      </c>
    </row>
    <row r="113" spans="1:41" ht="15" customHeight="1" x14ac:dyDescent="0.25">
      <c r="A113" s="48">
        <v>9</v>
      </c>
      <c r="B113" s="102" t="s">
        <v>53</v>
      </c>
      <c r="C113" s="50">
        <v>0</v>
      </c>
      <c r="D113" s="50"/>
      <c r="E113" s="50">
        <v>0</v>
      </c>
      <c r="F113" s="50"/>
      <c r="G113" s="50">
        <v>8.3000000000000004E-2</v>
      </c>
      <c r="H113" s="51"/>
      <c r="I113" s="52">
        <v>8.3000000000000004E-2</v>
      </c>
      <c r="J113" s="29">
        <v>36</v>
      </c>
      <c r="K113" s="34">
        <v>2.988</v>
      </c>
      <c r="L113" s="34">
        <v>9.4619999999999997</v>
      </c>
      <c r="M113" s="55">
        <v>340.63200000000001</v>
      </c>
      <c r="N113" s="94">
        <v>37.847999999999999</v>
      </c>
      <c r="O113" s="40">
        <v>1362.528</v>
      </c>
      <c r="T113" s="48">
        <v>9</v>
      </c>
      <c r="U113" s="102" t="s">
        <v>53</v>
      </c>
      <c r="V113" s="50">
        <v>0</v>
      </c>
      <c r="W113" s="50"/>
      <c r="X113" s="50">
        <v>0</v>
      </c>
      <c r="Y113" s="50"/>
      <c r="Z113" s="50">
        <v>8.3000000000000004E-2</v>
      </c>
      <c r="AA113" s="51"/>
      <c r="AB113" s="52">
        <v>8.3000000000000004E-2</v>
      </c>
      <c r="AC113" s="29">
        <v>36</v>
      </c>
      <c r="AD113" s="34">
        <v>2.988</v>
      </c>
      <c r="AE113" s="34">
        <v>1.909</v>
      </c>
      <c r="AF113" s="55">
        <v>68.724000000000004</v>
      </c>
      <c r="AG113" s="94">
        <v>0</v>
      </c>
      <c r="AH113" s="40">
        <v>0</v>
      </c>
      <c r="AJ113" s="48">
        <v>9</v>
      </c>
      <c r="AK113" s="102" t="s">
        <v>53</v>
      </c>
      <c r="AL113" s="29">
        <v>36</v>
      </c>
      <c r="AM113" s="34" t="s">
        <v>84</v>
      </c>
      <c r="AN113" s="55">
        <v>37.847999999999999</v>
      </c>
      <c r="AO113" s="55">
        <v>1362.528</v>
      </c>
    </row>
    <row r="114" spans="1:41" ht="15" customHeight="1" x14ac:dyDescent="0.25">
      <c r="A114" s="48">
        <v>10</v>
      </c>
      <c r="B114" s="102" t="s">
        <v>54</v>
      </c>
      <c r="C114" s="50">
        <v>0</v>
      </c>
      <c r="D114" s="50"/>
      <c r="E114" s="50">
        <v>0</v>
      </c>
      <c r="F114" s="50"/>
      <c r="G114" s="50">
        <v>4.5999999999999999E-2</v>
      </c>
      <c r="H114" s="51"/>
      <c r="I114" s="52">
        <v>4.5999999999999999E-2</v>
      </c>
      <c r="J114" s="29">
        <v>25</v>
      </c>
      <c r="K114" s="34">
        <v>1.1499999999999999</v>
      </c>
      <c r="L114" s="34">
        <v>5.2439999999999998</v>
      </c>
      <c r="M114" s="55">
        <v>131.1</v>
      </c>
      <c r="N114" s="94">
        <v>20.975999999999999</v>
      </c>
      <c r="O114" s="40">
        <v>524.4</v>
      </c>
      <c r="T114" s="48">
        <v>10</v>
      </c>
      <c r="U114" s="102" t="s">
        <v>54</v>
      </c>
      <c r="V114" s="50">
        <v>0</v>
      </c>
      <c r="W114" s="50"/>
      <c r="X114" s="50">
        <v>0</v>
      </c>
      <c r="Y114" s="50"/>
      <c r="Z114" s="50">
        <v>4.5999999999999999E-2</v>
      </c>
      <c r="AA114" s="51"/>
      <c r="AB114" s="52">
        <v>4.5999999999999999E-2</v>
      </c>
      <c r="AC114" s="29">
        <v>25</v>
      </c>
      <c r="AD114" s="34">
        <v>1.1499999999999999</v>
      </c>
      <c r="AE114" s="34">
        <v>1.0580000000000001</v>
      </c>
      <c r="AF114" s="55">
        <v>26.45</v>
      </c>
      <c r="AG114" s="94">
        <v>0</v>
      </c>
      <c r="AH114" s="40">
        <v>0</v>
      </c>
      <c r="AJ114" s="48">
        <v>10</v>
      </c>
      <c r="AK114" s="102" t="s">
        <v>54</v>
      </c>
      <c r="AL114" s="29">
        <v>25</v>
      </c>
      <c r="AM114" s="34" t="s">
        <v>84</v>
      </c>
      <c r="AN114" s="55">
        <v>20.975999999999999</v>
      </c>
      <c r="AO114" s="55">
        <v>524.4</v>
      </c>
    </row>
    <row r="115" spans="1:41" ht="15" customHeight="1" x14ac:dyDescent="0.25">
      <c r="A115" s="48">
        <v>11</v>
      </c>
      <c r="B115" s="102" t="s">
        <v>55</v>
      </c>
      <c r="C115" s="53">
        <v>0</v>
      </c>
      <c r="D115" s="50"/>
      <c r="E115" s="50">
        <v>0</v>
      </c>
      <c r="F115" s="50"/>
      <c r="G115" s="50">
        <v>2E-3</v>
      </c>
      <c r="H115" s="51"/>
      <c r="I115" s="52">
        <v>2E-3</v>
      </c>
      <c r="J115" s="29">
        <v>929</v>
      </c>
      <c r="K115" s="34">
        <v>1.8580000000000001</v>
      </c>
      <c r="L115" s="34">
        <v>0.22800000000000001</v>
      </c>
      <c r="M115" s="55">
        <v>211.81200000000001</v>
      </c>
      <c r="N115" s="94">
        <v>0.91200000000000003</v>
      </c>
      <c r="O115" s="40">
        <v>847.24800000000005</v>
      </c>
      <c r="T115" s="48">
        <v>11</v>
      </c>
      <c r="U115" s="102" t="s">
        <v>55</v>
      </c>
      <c r="V115" s="53">
        <v>0</v>
      </c>
      <c r="W115" s="50"/>
      <c r="X115" s="50">
        <v>0</v>
      </c>
      <c r="Y115" s="50"/>
      <c r="Z115" s="50">
        <v>2E-3</v>
      </c>
      <c r="AA115" s="51"/>
      <c r="AB115" s="52">
        <v>2E-3</v>
      </c>
      <c r="AC115" s="29">
        <v>929</v>
      </c>
      <c r="AD115" s="34">
        <v>1.8580000000000001</v>
      </c>
      <c r="AE115" s="34">
        <v>4.5999999999999999E-2</v>
      </c>
      <c r="AF115" s="55">
        <v>42.734000000000002</v>
      </c>
      <c r="AG115" s="94">
        <v>0</v>
      </c>
      <c r="AH115" s="40">
        <v>0</v>
      </c>
      <c r="AJ115" s="48">
        <v>11</v>
      </c>
      <c r="AK115" s="102" t="s">
        <v>55</v>
      </c>
      <c r="AL115" s="29">
        <v>929</v>
      </c>
      <c r="AM115" s="34" t="s">
        <v>84</v>
      </c>
      <c r="AN115" s="55">
        <v>0.91200000000000003</v>
      </c>
      <c r="AO115" s="55">
        <v>847.24800000000005</v>
      </c>
    </row>
    <row r="116" spans="1:41" ht="15" customHeight="1" x14ac:dyDescent="0.25">
      <c r="A116" s="48">
        <v>12</v>
      </c>
      <c r="B116" s="102" t="s">
        <v>56</v>
      </c>
      <c r="C116" s="50">
        <v>0</v>
      </c>
      <c r="D116" s="50"/>
      <c r="E116" s="50">
        <v>0</v>
      </c>
      <c r="F116" s="50"/>
      <c r="G116" s="50">
        <v>6.4000000000000003E-3</v>
      </c>
      <c r="H116" s="51"/>
      <c r="I116" s="52">
        <v>6.4000000000000003E-3</v>
      </c>
      <c r="J116" s="29">
        <v>18</v>
      </c>
      <c r="K116" s="34">
        <v>0.11520000000000001</v>
      </c>
      <c r="L116" s="34">
        <v>0.72960000000000003</v>
      </c>
      <c r="M116" s="55">
        <v>13.132800000000001</v>
      </c>
      <c r="N116" s="94">
        <v>2.9184000000000001</v>
      </c>
      <c r="O116" s="40">
        <v>52.531200000000005</v>
      </c>
      <c r="T116" s="48">
        <v>12</v>
      </c>
      <c r="U116" s="102" t="s">
        <v>56</v>
      </c>
      <c r="V116" s="50">
        <v>0</v>
      </c>
      <c r="W116" s="50"/>
      <c r="X116" s="50">
        <v>0</v>
      </c>
      <c r="Y116" s="50"/>
      <c r="Z116" s="50">
        <v>6.4000000000000003E-3</v>
      </c>
      <c r="AA116" s="51"/>
      <c r="AB116" s="52">
        <v>6.4000000000000003E-3</v>
      </c>
      <c r="AC116" s="29">
        <v>18</v>
      </c>
      <c r="AD116" s="34">
        <v>0.11520000000000001</v>
      </c>
      <c r="AE116" s="34">
        <v>0.1472</v>
      </c>
      <c r="AF116" s="55">
        <v>2.6496000000000004</v>
      </c>
      <c r="AG116" s="94">
        <v>0</v>
      </c>
      <c r="AH116" s="40">
        <v>0</v>
      </c>
      <c r="AJ116" s="48">
        <v>12</v>
      </c>
      <c r="AK116" s="102" t="s">
        <v>56</v>
      </c>
      <c r="AL116" s="29">
        <v>18</v>
      </c>
      <c r="AM116" s="34" t="s">
        <v>84</v>
      </c>
      <c r="AN116" s="55">
        <v>2.9184000000000001</v>
      </c>
      <c r="AO116" s="55">
        <v>52.531200000000005</v>
      </c>
    </row>
    <row r="117" spans="1:41" ht="15" customHeight="1" x14ac:dyDescent="0.25">
      <c r="A117" s="48">
        <v>13</v>
      </c>
      <c r="B117" s="102" t="s">
        <v>57</v>
      </c>
      <c r="C117" s="50">
        <v>0</v>
      </c>
      <c r="D117" s="50"/>
      <c r="E117" s="50">
        <v>0</v>
      </c>
      <c r="F117" s="50"/>
      <c r="G117" s="50">
        <v>2E-3</v>
      </c>
      <c r="H117" s="51"/>
      <c r="I117" s="52">
        <v>2E-3</v>
      </c>
      <c r="J117" s="29">
        <v>110</v>
      </c>
      <c r="K117" s="34">
        <v>0.22</v>
      </c>
      <c r="L117" s="34">
        <v>0.22800000000000001</v>
      </c>
      <c r="M117" s="55">
        <v>25.080000000000002</v>
      </c>
      <c r="N117" s="94">
        <v>0.91200000000000003</v>
      </c>
      <c r="O117" s="40">
        <v>100.32000000000001</v>
      </c>
      <c r="T117" s="48">
        <v>13</v>
      </c>
      <c r="U117" s="102" t="s">
        <v>57</v>
      </c>
      <c r="V117" s="50">
        <v>0</v>
      </c>
      <c r="W117" s="50"/>
      <c r="X117" s="50">
        <v>0</v>
      </c>
      <c r="Y117" s="50"/>
      <c r="Z117" s="50">
        <v>2E-3</v>
      </c>
      <c r="AA117" s="51"/>
      <c r="AB117" s="52">
        <v>2E-3</v>
      </c>
      <c r="AC117" s="29">
        <v>110</v>
      </c>
      <c r="AD117" s="34">
        <v>0.22</v>
      </c>
      <c r="AE117" s="34">
        <v>4.5999999999999999E-2</v>
      </c>
      <c r="AF117" s="55">
        <v>5.0599999999999996</v>
      </c>
      <c r="AG117" s="94">
        <v>0</v>
      </c>
      <c r="AH117" s="40">
        <v>0</v>
      </c>
      <c r="AJ117" s="48">
        <v>13</v>
      </c>
      <c r="AK117" s="102" t="s">
        <v>57</v>
      </c>
      <c r="AL117" s="29">
        <v>110</v>
      </c>
      <c r="AM117" s="62" t="s">
        <v>84</v>
      </c>
      <c r="AN117" s="55">
        <v>0.91200000000000003</v>
      </c>
      <c r="AO117" s="55">
        <v>100.32000000000001</v>
      </c>
    </row>
    <row r="118" spans="1:41" ht="15" customHeight="1" x14ac:dyDescent="0.25">
      <c r="A118" s="48">
        <v>14</v>
      </c>
      <c r="B118" s="102" t="s">
        <v>58</v>
      </c>
      <c r="C118" s="50">
        <v>0</v>
      </c>
      <c r="D118" s="50"/>
      <c r="E118" s="50">
        <v>0</v>
      </c>
      <c r="F118" s="50"/>
      <c r="G118" s="50">
        <v>0.01</v>
      </c>
      <c r="H118" s="51"/>
      <c r="I118" s="52">
        <v>0.01</v>
      </c>
      <c r="J118" s="61">
        <v>400</v>
      </c>
      <c r="K118" s="34">
        <v>4</v>
      </c>
      <c r="L118" s="34">
        <v>1.1400000000000001</v>
      </c>
      <c r="M118" s="55">
        <v>456</v>
      </c>
      <c r="N118" s="94">
        <v>4.5600000000000005</v>
      </c>
      <c r="O118" s="40">
        <v>1824</v>
      </c>
      <c r="T118" s="48">
        <v>14</v>
      </c>
      <c r="U118" s="102" t="s">
        <v>58</v>
      </c>
      <c r="V118" s="50">
        <v>0</v>
      </c>
      <c r="W118" s="50"/>
      <c r="X118" s="50">
        <v>0</v>
      </c>
      <c r="Y118" s="50"/>
      <c r="Z118" s="50">
        <v>0.01</v>
      </c>
      <c r="AA118" s="51"/>
      <c r="AB118" s="52">
        <v>0.01</v>
      </c>
      <c r="AC118" s="61">
        <v>400</v>
      </c>
      <c r="AD118" s="34">
        <v>4</v>
      </c>
      <c r="AE118" s="34">
        <v>0.23</v>
      </c>
      <c r="AF118" s="55">
        <v>92</v>
      </c>
      <c r="AG118" s="94">
        <v>0</v>
      </c>
      <c r="AH118" s="40">
        <v>0</v>
      </c>
      <c r="AJ118" s="48">
        <v>14</v>
      </c>
      <c r="AK118" s="102" t="s">
        <v>58</v>
      </c>
      <c r="AL118" s="61">
        <v>400</v>
      </c>
      <c r="AM118" s="34" t="s">
        <v>84</v>
      </c>
      <c r="AN118" s="55">
        <v>4.5600000000000005</v>
      </c>
      <c r="AO118" s="55">
        <v>1824</v>
      </c>
    </row>
    <row r="119" spans="1:41" ht="15.75" thickBot="1" x14ac:dyDescent="0.3">
      <c r="A119" s="56">
        <v>15</v>
      </c>
      <c r="B119" s="102" t="s">
        <v>26</v>
      </c>
      <c r="C119" s="58">
        <v>0</v>
      </c>
      <c r="D119" s="58"/>
      <c r="E119" s="58">
        <v>0</v>
      </c>
      <c r="F119" s="58"/>
      <c r="G119" s="58">
        <v>0.08</v>
      </c>
      <c r="H119" s="59"/>
      <c r="I119" s="60">
        <v>0.08</v>
      </c>
      <c r="J119" s="61">
        <v>80</v>
      </c>
      <c r="K119" s="62">
        <v>6.4</v>
      </c>
      <c r="L119" s="34">
        <v>9.120000000000001</v>
      </c>
      <c r="M119" s="63">
        <v>729.6</v>
      </c>
      <c r="N119" s="94">
        <v>36.480000000000004</v>
      </c>
      <c r="O119" s="64">
        <v>2918.4</v>
      </c>
      <c r="T119" s="56">
        <v>15</v>
      </c>
      <c r="U119" s="102" t="s">
        <v>26</v>
      </c>
      <c r="V119" s="58">
        <v>0</v>
      </c>
      <c r="W119" s="58"/>
      <c r="X119" s="58">
        <v>0</v>
      </c>
      <c r="Y119" s="58"/>
      <c r="Z119" s="58">
        <v>0.08</v>
      </c>
      <c r="AA119" s="59"/>
      <c r="AB119" s="60">
        <v>0.08</v>
      </c>
      <c r="AC119" s="61">
        <v>80</v>
      </c>
      <c r="AD119" s="62">
        <v>6.4</v>
      </c>
      <c r="AE119" s="34">
        <v>1.84</v>
      </c>
      <c r="AF119" s="63">
        <v>147.20000000000002</v>
      </c>
      <c r="AG119" s="94">
        <v>0</v>
      </c>
      <c r="AH119" s="64">
        <v>0</v>
      </c>
      <c r="AJ119" s="56">
        <v>15</v>
      </c>
      <c r="AK119" s="102" t="s">
        <v>26</v>
      </c>
      <c r="AL119" s="61">
        <v>80</v>
      </c>
      <c r="AM119" s="62" t="s">
        <v>84</v>
      </c>
      <c r="AN119" s="63">
        <v>36.480000000000004</v>
      </c>
      <c r="AO119" s="63">
        <v>2918.4</v>
      </c>
    </row>
    <row r="120" spans="1:41" ht="15.75" thickBot="1" x14ac:dyDescent="0.3">
      <c r="A120" s="188" t="s">
        <v>65</v>
      </c>
      <c r="B120" s="189"/>
      <c r="C120" s="189"/>
      <c r="D120" s="189"/>
      <c r="E120" s="189"/>
      <c r="F120" s="189"/>
      <c r="G120" s="189"/>
      <c r="H120" s="189"/>
      <c r="I120" s="189"/>
      <c r="J120" s="190"/>
      <c r="K120" s="65">
        <v>62.491199999999985</v>
      </c>
      <c r="L120" s="65"/>
      <c r="M120" s="66">
        <v>7123.9967999999999</v>
      </c>
      <c r="N120" s="95"/>
      <c r="O120" s="67">
        <v>28495.9872</v>
      </c>
      <c r="T120" s="188" t="s">
        <v>65</v>
      </c>
      <c r="U120" s="189"/>
      <c r="V120" s="189"/>
      <c r="W120" s="189"/>
      <c r="X120" s="189"/>
      <c r="Y120" s="189"/>
      <c r="Z120" s="189"/>
      <c r="AA120" s="189"/>
      <c r="AB120" s="189"/>
      <c r="AC120" s="190"/>
      <c r="AD120" s="65">
        <v>62.491199999999985</v>
      </c>
      <c r="AE120" s="65"/>
      <c r="AF120" s="66">
        <v>1437.2975999999999</v>
      </c>
      <c r="AG120" s="95"/>
      <c r="AH120" s="67">
        <v>0</v>
      </c>
      <c r="AJ120" s="188" t="s">
        <v>65</v>
      </c>
      <c r="AK120" s="189"/>
      <c r="AL120" s="190"/>
      <c r="AM120" s="65">
        <v>0</v>
      </c>
      <c r="AN120" s="66">
        <v>316.64640000000003</v>
      </c>
      <c r="AO120" s="67">
        <v>28495.9872</v>
      </c>
    </row>
    <row r="122" spans="1:41" ht="15.75" thickBot="1" x14ac:dyDescent="0.3"/>
    <row r="123" spans="1:41" x14ac:dyDescent="0.25">
      <c r="AJ123" s="212" t="s">
        <v>59</v>
      </c>
      <c r="AK123" s="183" t="s">
        <v>47</v>
      </c>
      <c r="AL123" s="214" t="s">
        <v>66</v>
      </c>
      <c r="AM123" s="199" t="s">
        <v>83</v>
      </c>
      <c r="AN123" s="217" t="s">
        <v>85</v>
      </c>
      <c r="AO123" s="183" t="s">
        <v>63</v>
      </c>
    </row>
    <row r="124" spans="1:41" x14ac:dyDescent="0.25">
      <c r="AJ124" s="213"/>
      <c r="AK124" s="184"/>
      <c r="AL124" s="215"/>
      <c r="AM124" s="216"/>
      <c r="AN124" s="218"/>
      <c r="AO124" s="184"/>
    </row>
    <row r="125" spans="1:41" x14ac:dyDescent="0.25">
      <c r="AJ125" s="213"/>
      <c r="AK125" s="184"/>
      <c r="AL125" s="215"/>
      <c r="AM125" s="216"/>
      <c r="AN125" s="218"/>
      <c r="AO125" s="184"/>
    </row>
    <row r="126" spans="1:41" x14ac:dyDescent="0.25">
      <c r="AJ126" s="98">
        <v>1</v>
      </c>
      <c r="AK126" s="104" t="s">
        <v>76</v>
      </c>
      <c r="AL126" s="71">
        <v>25</v>
      </c>
      <c r="AM126" s="55" t="s">
        <v>84</v>
      </c>
      <c r="AN126" s="86">
        <v>36.89</v>
      </c>
      <c r="AO126" s="89">
        <v>922.25</v>
      </c>
    </row>
    <row r="127" spans="1:41" x14ac:dyDescent="0.25">
      <c r="AJ127" s="98">
        <v>2</v>
      </c>
      <c r="AK127" s="99" t="s">
        <v>52</v>
      </c>
      <c r="AL127" s="71">
        <v>33</v>
      </c>
      <c r="AM127" s="55" t="s">
        <v>84</v>
      </c>
      <c r="AN127" s="86">
        <v>272.00000000000006</v>
      </c>
      <c r="AO127" s="89">
        <v>6380.2200000000012</v>
      </c>
    </row>
    <row r="128" spans="1:41" x14ac:dyDescent="0.25">
      <c r="AJ128" s="98">
        <v>3</v>
      </c>
      <c r="AK128" s="99" t="s">
        <v>74</v>
      </c>
      <c r="AL128" s="71">
        <v>25</v>
      </c>
      <c r="AM128" s="55" t="s">
        <v>84</v>
      </c>
      <c r="AN128" s="86">
        <v>160.57300000000001</v>
      </c>
      <c r="AO128" s="89">
        <v>3907.4500000000003</v>
      </c>
    </row>
    <row r="129" spans="36:41" x14ac:dyDescent="0.25">
      <c r="AJ129" s="98">
        <v>4</v>
      </c>
      <c r="AK129" s="104" t="s">
        <v>79</v>
      </c>
      <c r="AL129" s="71">
        <v>86</v>
      </c>
      <c r="AM129" s="55" t="s">
        <v>84</v>
      </c>
      <c r="AN129" s="86">
        <v>66.64</v>
      </c>
      <c r="AO129" s="89">
        <v>5731.04</v>
      </c>
    </row>
    <row r="130" spans="36:41" x14ac:dyDescent="0.25">
      <c r="AJ130" s="98">
        <v>5</v>
      </c>
      <c r="AK130" s="99" t="s">
        <v>49</v>
      </c>
      <c r="AL130" s="71">
        <v>127</v>
      </c>
      <c r="AM130" s="55" t="s">
        <v>84</v>
      </c>
      <c r="AN130" s="86">
        <v>64.479600000000005</v>
      </c>
      <c r="AO130" s="89">
        <v>6851.1419999999998</v>
      </c>
    </row>
    <row r="131" spans="36:41" x14ac:dyDescent="0.25">
      <c r="AJ131" s="98">
        <v>6</v>
      </c>
      <c r="AK131" s="99" t="s">
        <v>22</v>
      </c>
      <c r="AL131" s="71">
        <v>500</v>
      </c>
      <c r="AM131" s="55" t="s">
        <v>84</v>
      </c>
      <c r="AN131" s="86">
        <v>181.97799999999998</v>
      </c>
      <c r="AO131" s="89">
        <v>41826.5</v>
      </c>
    </row>
    <row r="132" spans="36:41" x14ac:dyDescent="0.25">
      <c r="AJ132" s="98">
        <v>7</v>
      </c>
      <c r="AK132" s="99" t="s">
        <v>53</v>
      </c>
      <c r="AL132" s="71">
        <v>36</v>
      </c>
      <c r="AM132" s="55" t="s">
        <v>84</v>
      </c>
      <c r="AN132" s="86">
        <v>294.22720000000004</v>
      </c>
      <c r="AO132" s="89">
        <v>8436.348</v>
      </c>
    </row>
    <row r="133" spans="36:41" x14ac:dyDescent="0.25">
      <c r="AJ133" s="98">
        <v>8</v>
      </c>
      <c r="AK133" s="104" t="s">
        <v>48</v>
      </c>
      <c r="AL133" s="71">
        <v>350</v>
      </c>
      <c r="AM133" s="55" t="s">
        <v>84</v>
      </c>
      <c r="AN133" s="86">
        <v>20.55</v>
      </c>
      <c r="AO133" s="89">
        <v>7192.5</v>
      </c>
    </row>
    <row r="134" spans="36:41" x14ac:dyDescent="0.25">
      <c r="AJ134" s="98">
        <v>9</v>
      </c>
      <c r="AK134" s="104" t="s">
        <v>71</v>
      </c>
      <c r="AL134" s="71">
        <v>250</v>
      </c>
      <c r="AM134" s="55" t="s">
        <v>84</v>
      </c>
      <c r="AN134" s="86">
        <v>402.59399999999994</v>
      </c>
      <c r="AO134" s="89">
        <v>28828.5</v>
      </c>
    </row>
    <row r="135" spans="36:41" x14ac:dyDescent="0.25">
      <c r="AJ135" s="98">
        <v>10</v>
      </c>
      <c r="AK135" s="99" t="s">
        <v>51</v>
      </c>
      <c r="AL135" s="71">
        <v>40</v>
      </c>
      <c r="AM135" s="55" t="s">
        <v>84</v>
      </c>
      <c r="AN135" s="86">
        <v>36.734999999999999</v>
      </c>
      <c r="AO135" s="89">
        <v>1469.4</v>
      </c>
    </row>
    <row r="136" spans="36:41" x14ac:dyDescent="0.25">
      <c r="AJ136" s="98">
        <v>11</v>
      </c>
      <c r="AK136" s="104" t="s">
        <v>72</v>
      </c>
      <c r="AL136" s="71">
        <v>50</v>
      </c>
      <c r="AM136" s="55" t="s">
        <v>84</v>
      </c>
      <c r="AN136" s="86">
        <v>113.28000000000002</v>
      </c>
      <c r="AO136" s="89">
        <v>2671.5</v>
      </c>
    </row>
    <row r="137" spans="36:41" x14ac:dyDescent="0.25">
      <c r="AJ137" s="98">
        <v>12</v>
      </c>
      <c r="AK137" s="99" t="s">
        <v>50</v>
      </c>
      <c r="AL137" s="71">
        <v>56</v>
      </c>
      <c r="AM137" s="55" t="s">
        <v>84</v>
      </c>
      <c r="AN137" s="86">
        <v>53.806799999999996</v>
      </c>
      <c r="AO137" s="89">
        <v>2967.2160000000003</v>
      </c>
    </row>
    <row r="138" spans="36:41" x14ac:dyDescent="0.25">
      <c r="AJ138" s="98">
        <v>13</v>
      </c>
      <c r="AK138" s="104" t="s">
        <v>75</v>
      </c>
      <c r="AL138" s="71">
        <v>38</v>
      </c>
      <c r="AM138" s="55" t="s">
        <v>84</v>
      </c>
      <c r="AN138" s="86">
        <v>43.400000000000006</v>
      </c>
      <c r="AO138" s="89">
        <v>1649.2000000000003</v>
      </c>
    </row>
    <row r="139" spans="36:41" x14ac:dyDescent="0.25">
      <c r="AJ139" s="98">
        <v>14</v>
      </c>
      <c r="AK139" s="99" t="s">
        <v>56</v>
      </c>
      <c r="AL139" s="71">
        <v>18</v>
      </c>
      <c r="AM139" s="55" t="s">
        <v>84</v>
      </c>
      <c r="AN139" s="86">
        <v>10.148793439999999</v>
      </c>
      <c r="AO139" s="89">
        <v>219.41532000000001</v>
      </c>
    </row>
    <row r="140" spans="36:41" x14ac:dyDescent="0.25">
      <c r="AJ140" s="98">
        <v>15</v>
      </c>
      <c r="AK140" s="99" t="s">
        <v>58</v>
      </c>
      <c r="AL140" s="71">
        <v>400</v>
      </c>
      <c r="AM140" s="55" t="s">
        <v>84</v>
      </c>
      <c r="AN140" s="86">
        <v>41.948000000000008</v>
      </c>
      <c r="AO140" s="89">
        <v>12675.2</v>
      </c>
    </row>
    <row r="141" spans="36:41" x14ac:dyDescent="0.25">
      <c r="AJ141" s="98">
        <v>16</v>
      </c>
      <c r="AK141" s="99" t="s">
        <v>57</v>
      </c>
      <c r="AL141" s="71">
        <v>110</v>
      </c>
      <c r="AM141" s="55" t="s">
        <v>84</v>
      </c>
      <c r="AN141" s="86">
        <v>10.190180000000002</v>
      </c>
      <c r="AO141" s="89">
        <v>1196.5360000000001</v>
      </c>
    </row>
    <row r="142" spans="36:41" x14ac:dyDescent="0.25">
      <c r="AJ142" s="98">
        <v>17</v>
      </c>
      <c r="AK142" s="104" t="s">
        <v>73</v>
      </c>
      <c r="AL142" s="71">
        <v>33</v>
      </c>
      <c r="AM142" s="55" t="s">
        <v>84</v>
      </c>
      <c r="AN142" s="86">
        <v>60.131400000000014</v>
      </c>
      <c r="AO142" s="89">
        <v>949.41000000000008</v>
      </c>
    </row>
    <row r="143" spans="36:41" x14ac:dyDescent="0.25">
      <c r="AJ143" s="98">
        <v>18</v>
      </c>
      <c r="AK143" s="99" t="s">
        <v>23</v>
      </c>
      <c r="AL143" s="71">
        <v>36</v>
      </c>
      <c r="AM143" s="55" t="s">
        <v>84</v>
      </c>
      <c r="AN143" s="86">
        <v>339</v>
      </c>
      <c r="AO143" s="89">
        <v>12203.999999999998</v>
      </c>
    </row>
    <row r="144" spans="36:41" x14ac:dyDescent="0.25">
      <c r="AJ144" s="98">
        <v>19</v>
      </c>
      <c r="AK144" s="99" t="s">
        <v>55</v>
      </c>
      <c r="AL144" s="71">
        <v>929</v>
      </c>
      <c r="AM144" s="55" t="s">
        <v>84</v>
      </c>
      <c r="AN144" s="86">
        <v>5.9288720000000001</v>
      </c>
      <c r="AO144" s="89">
        <v>4962.7180000000008</v>
      </c>
    </row>
    <row r="145" spans="34:41" ht="15.75" thickBot="1" x14ac:dyDescent="0.3">
      <c r="AJ145" s="98">
        <v>20</v>
      </c>
      <c r="AK145" s="100" t="s">
        <v>26</v>
      </c>
      <c r="AL145" s="73">
        <v>80</v>
      </c>
      <c r="AM145" s="83" t="s">
        <v>84</v>
      </c>
      <c r="AN145" s="87">
        <v>437.78500000000008</v>
      </c>
      <c r="AO145" s="90">
        <v>15870.8</v>
      </c>
    </row>
    <row r="146" spans="34:41" ht="15.75" thickBot="1" x14ac:dyDescent="0.3">
      <c r="AH146" s="97"/>
      <c r="AI146" s="97"/>
      <c r="AJ146" s="219"/>
      <c r="AK146" s="220"/>
      <c r="AL146" s="220"/>
      <c r="AM146" s="220"/>
      <c r="AN146" s="221"/>
      <c r="AO146" s="101">
        <v>166911.34531999996</v>
      </c>
    </row>
  </sheetData>
  <mergeCells count="289">
    <mergeCell ref="A6:M6"/>
    <mergeCell ref="T6:AF6"/>
    <mergeCell ref="AJ6:AN6"/>
    <mergeCell ref="A7:L7"/>
    <mergeCell ref="T7:AE7"/>
    <mergeCell ref="AJ7:AM7"/>
    <mergeCell ref="A11:A13"/>
    <mergeCell ref="B11:B13"/>
    <mergeCell ref="C11:D11"/>
    <mergeCell ref="E11:F11"/>
    <mergeCell ref="G11:H11"/>
    <mergeCell ref="I11:I13"/>
    <mergeCell ref="A8:M8"/>
    <mergeCell ref="T8:AF8"/>
    <mergeCell ref="AJ8:AN8"/>
    <mergeCell ref="A9:M9"/>
    <mergeCell ref="T9:AF9"/>
    <mergeCell ref="AJ9:AN9"/>
    <mergeCell ref="AA12:AA13"/>
    <mergeCell ref="N11:N13"/>
    <mergeCell ref="O11:O13"/>
    <mergeCell ref="X12:X13"/>
    <mergeCell ref="Y12:Y13"/>
    <mergeCell ref="J11:J13"/>
    <mergeCell ref="AO11:AO13"/>
    <mergeCell ref="C12:C13"/>
    <mergeCell ref="D12:D13"/>
    <mergeCell ref="E12:E13"/>
    <mergeCell ref="F12:F13"/>
    <mergeCell ref="G12:G13"/>
    <mergeCell ref="H12:H13"/>
    <mergeCell ref="AF11:AF13"/>
    <mergeCell ref="AG11:AG13"/>
    <mergeCell ref="AH11:AH13"/>
    <mergeCell ref="AJ11:AJ13"/>
    <mergeCell ref="AK11:AK13"/>
    <mergeCell ref="Z11:AA11"/>
    <mergeCell ref="AB11:AB13"/>
    <mergeCell ref="AC11:AC13"/>
    <mergeCell ref="AD11:AD13"/>
    <mergeCell ref="AE11:AE13"/>
    <mergeCell ref="Z12:Z13"/>
    <mergeCell ref="K11:K13"/>
    <mergeCell ref="L11:L13"/>
    <mergeCell ref="M11:M13"/>
    <mergeCell ref="AL11:AL13"/>
    <mergeCell ref="AM11:AM13"/>
    <mergeCell ref="AN11:AN13"/>
    <mergeCell ref="A29:J29"/>
    <mergeCell ref="T29:AC29"/>
    <mergeCell ref="AJ29:AL29"/>
    <mergeCell ref="T11:T13"/>
    <mergeCell ref="U11:U13"/>
    <mergeCell ref="V11:W11"/>
    <mergeCell ref="X11:Y11"/>
    <mergeCell ref="V12:V13"/>
    <mergeCell ref="W12:W13"/>
    <mergeCell ref="A30:A32"/>
    <mergeCell ref="B30:B32"/>
    <mergeCell ref="C30:D30"/>
    <mergeCell ref="E30:F30"/>
    <mergeCell ref="G30:H30"/>
    <mergeCell ref="I30:I32"/>
    <mergeCell ref="J30:J32"/>
    <mergeCell ref="AO30:AO32"/>
    <mergeCell ref="C31:C32"/>
    <mergeCell ref="D31:D32"/>
    <mergeCell ref="E31:E32"/>
    <mergeCell ref="F31:F32"/>
    <mergeCell ref="G31:G32"/>
    <mergeCell ref="H31:H32"/>
    <mergeCell ref="V31:V32"/>
    <mergeCell ref="AG30:AG32"/>
    <mergeCell ref="AH30:AH32"/>
    <mergeCell ref="AJ30:AJ32"/>
    <mergeCell ref="AK30:AK32"/>
    <mergeCell ref="AL30:AL32"/>
    <mergeCell ref="AB30:AB32"/>
    <mergeCell ref="AC30:AC32"/>
    <mergeCell ref="AD30:AD32"/>
    <mergeCell ref="AE30:AE32"/>
    <mergeCell ref="AJ48:AL48"/>
    <mergeCell ref="A49:A51"/>
    <mergeCell ref="B49:B51"/>
    <mergeCell ref="C49:D49"/>
    <mergeCell ref="E49:F49"/>
    <mergeCell ref="G49:H49"/>
    <mergeCell ref="I49:I51"/>
    <mergeCell ref="J49:J51"/>
    <mergeCell ref="K49:K51"/>
    <mergeCell ref="L49:L51"/>
    <mergeCell ref="A48:J48"/>
    <mergeCell ref="T48:AC48"/>
    <mergeCell ref="N49:N51"/>
    <mergeCell ref="O49:O51"/>
    <mergeCell ref="T49:T51"/>
    <mergeCell ref="U49:U51"/>
    <mergeCell ref="V49:W49"/>
    <mergeCell ref="X49:Y49"/>
    <mergeCell ref="V50:V51"/>
    <mergeCell ref="Y50:Y51"/>
    <mergeCell ref="AL49:AL51"/>
    <mergeCell ref="AM30:AM32"/>
    <mergeCell ref="AN30:AN32"/>
    <mergeCell ref="X30:Y30"/>
    <mergeCell ref="Z30:AA30"/>
    <mergeCell ref="W31:W32"/>
    <mergeCell ref="X31:X32"/>
    <mergeCell ref="Y31:Y32"/>
    <mergeCell ref="Z31:Z32"/>
    <mergeCell ref="K30:K32"/>
    <mergeCell ref="L30:L32"/>
    <mergeCell ref="M30:M32"/>
    <mergeCell ref="N30:N32"/>
    <mergeCell ref="AA31:AA32"/>
    <mergeCell ref="AF30:AF32"/>
    <mergeCell ref="O30:O32"/>
    <mergeCell ref="T30:T32"/>
    <mergeCell ref="U30:U32"/>
    <mergeCell ref="V30:W30"/>
    <mergeCell ref="AM49:AM51"/>
    <mergeCell ref="AN49:AN51"/>
    <mergeCell ref="AO49:AO51"/>
    <mergeCell ref="C50:C51"/>
    <mergeCell ref="D50:D51"/>
    <mergeCell ref="E50:E51"/>
    <mergeCell ref="F50:F51"/>
    <mergeCell ref="G50:G51"/>
    <mergeCell ref="H50:H51"/>
    <mergeCell ref="AF49:AF51"/>
    <mergeCell ref="AG49:AG51"/>
    <mergeCell ref="AH49:AH51"/>
    <mergeCell ref="AJ49:AJ51"/>
    <mergeCell ref="AK49:AK51"/>
    <mergeCell ref="Z49:AA49"/>
    <mergeCell ref="AB49:AB51"/>
    <mergeCell ref="AC49:AC51"/>
    <mergeCell ref="AD49:AD51"/>
    <mergeCell ref="AE49:AE51"/>
    <mergeCell ref="Z50:Z51"/>
    <mergeCell ref="AA50:AA51"/>
    <mergeCell ref="M49:M51"/>
    <mergeCell ref="W50:W51"/>
    <mergeCell ref="X50:X51"/>
    <mergeCell ref="A65:J65"/>
    <mergeCell ref="T65:AC65"/>
    <mergeCell ref="AJ65:AL65"/>
    <mergeCell ref="A66:A68"/>
    <mergeCell ref="B66:B68"/>
    <mergeCell ref="C66:D66"/>
    <mergeCell ref="E66:F66"/>
    <mergeCell ref="G66:H66"/>
    <mergeCell ref="I66:I68"/>
    <mergeCell ref="J66:J68"/>
    <mergeCell ref="AO66:AO68"/>
    <mergeCell ref="C67:C68"/>
    <mergeCell ref="D67:D68"/>
    <mergeCell ref="E67:E68"/>
    <mergeCell ref="F67:F68"/>
    <mergeCell ref="G67:G68"/>
    <mergeCell ref="H67:H68"/>
    <mergeCell ref="V67:V68"/>
    <mergeCell ref="AG66:AG68"/>
    <mergeCell ref="AH66:AH68"/>
    <mergeCell ref="AJ66:AJ68"/>
    <mergeCell ref="AK66:AK68"/>
    <mergeCell ref="AL66:AL68"/>
    <mergeCell ref="AB66:AB68"/>
    <mergeCell ref="AC66:AC68"/>
    <mergeCell ref="AD66:AD68"/>
    <mergeCell ref="AE66:AE68"/>
    <mergeCell ref="AF66:AF68"/>
    <mergeCell ref="O66:O68"/>
    <mergeCell ref="T66:T68"/>
    <mergeCell ref="U66:U68"/>
    <mergeCell ref="V66:W66"/>
    <mergeCell ref="AJ83:AL83"/>
    <mergeCell ref="A84:A86"/>
    <mergeCell ref="B84:B86"/>
    <mergeCell ref="C84:D84"/>
    <mergeCell ref="E84:F84"/>
    <mergeCell ref="G84:H84"/>
    <mergeCell ref="I84:I86"/>
    <mergeCell ref="AM66:AM68"/>
    <mergeCell ref="AN66:AN68"/>
    <mergeCell ref="X66:Y66"/>
    <mergeCell ref="Z66:AA66"/>
    <mergeCell ref="W67:W68"/>
    <mergeCell ref="X67:X68"/>
    <mergeCell ref="Y67:Y68"/>
    <mergeCell ref="Z67:Z68"/>
    <mergeCell ref="K66:K68"/>
    <mergeCell ref="L66:L68"/>
    <mergeCell ref="M66:M68"/>
    <mergeCell ref="N66:N68"/>
    <mergeCell ref="J84:J86"/>
    <mergeCell ref="K84:K86"/>
    <mergeCell ref="L84:L86"/>
    <mergeCell ref="AA67:AA68"/>
    <mergeCell ref="A83:J83"/>
    <mergeCell ref="T83:AC83"/>
    <mergeCell ref="N84:N86"/>
    <mergeCell ref="O84:O86"/>
    <mergeCell ref="T84:T86"/>
    <mergeCell ref="U84:U86"/>
    <mergeCell ref="V84:W84"/>
    <mergeCell ref="X84:Y84"/>
    <mergeCell ref="V85:V86"/>
    <mergeCell ref="W85:W86"/>
    <mergeCell ref="X85:X86"/>
    <mergeCell ref="Y85:Y86"/>
    <mergeCell ref="AN84:AN86"/>
    <mergeCell ref="AO84:AO86"/>
    <mergeCell ref="C85:C86"/>
    <mergeCell ref="D85:D86"/>
    <mergeCell ref="E85:E86"/>
    <mergeCell ref="F85:F86"/>
    <mergeCell ref="G85:G86"/>
    <mergeCell ref="H85:H86"/>
    <mergeCell ref="AF84:AF86"/>
    <mergeCell ref="AG84:AG86"/>
    <mergeCell ref="AH84:AH86"/>
    <mergeCell ref="AJ84:AJ86"/>
    <mergeCell ref="AK84:AK86"/>
    <mergeCell ref="Z84:AA84"/>
    <mergeCell ref="AB84:AB86"/>
    <mergeCell ref="AC84:AC86"/>
    <mergeCell ref="AD84:AD86"/>
    <mergeCell ref="AE84:AE86"/>
    <mergeCell ref="Z85:Z86"/>
    <mergeCell ref="AA85:AA86"/>
    <mergeCell ref="M84:M86"/>
    <mergeCell ref="X103:X104"/>
    <mergeCell ref="Z103:Z104"/>
    <mergeCell ref="AJ102:AJ104"/>
    <mergeCell ref="AB102:AB104"/>
    <mergeCell ref="AC102:AC104"/>
    <mergeCell ref="AD102:AD104"/>
    <mergeCell ref="AE102:AE104"/>
    <mergeCell ref="AL84:AL86"/>
    <mergeCell ref="AM84:AM86"/>
    <mergeCell ref="K102:K104"/>
    <mergeCell ref="L102:L104"/>
    <mergeCell ref="M102:M104"/>
    <mergeCell ref="N102:N104"/>
    <mergeCell ref="AO123:AO125"/>
    <mergeCell ref="AJ146:AN146"/>
    <mergeCell ref="AA103:AA104"/>
    <mergeCell ref="A101:J101"/>
    <mergeCell ref="T101:AC101"/>
    <mergeCell ref="AJ101:AL101"/>
    <mergeCell ref="A102:A104"/>
    <mergeCell ref="B102:B104"/>
    <mergeCell ref="C102:D102"/>
    <mergeCell ref="E102:F102"/>
    <mergeCell ref="G102:H102"/>
    <mergeCell ref="I102:I104"/>
    <mergeCell ref="J102:J104"/>
    <mergeCell ref="O102:O104"/>
    <mergeCell ref="T102:T104"/>
    <mergeCell ref="U102:U104"/>
    <mergeCell ref="V102:W102"/>
    <mergeCell ref="X102:Y102"/>
    <mergeCell ref="Z102:AA102"/>
    <mergeCell ref="W103:W104"/>
    <mergeCell ref="A120:J120"/>
    <mergeCell ref="T120:AC120"/>
    <mergeCell ref="AJ120:AL120"/>
    <mergeCell ref="AJ123:AJ125"/>
    <mergeCell ref="AK123:AK125"/>
    <mergeCell ref="AL123:AL125"/>
    <mergeCell ref="AM102:AM104"/>
    <mergeCell ref="AN102:AN104"/>
    <mergeCell ref="AO102:AO104"/>
    <mergeCell ref="C103:C104"/>
    <mergeCell ref="D103:D104"/>
    <mergeCell ref="E103:E104"/>
    <mergeCell ref="F103:F104"/>
    <mergeCell ref="G103:G104"/>
    <mergeCell ref="H103:H104"/>
    <mergeCell ref="V103:V104"/>
    <mergeCell ref="AG102:AG104"/>
    <mergeCell ref="AH102:AH104"/>
    <mergeCell ref="Y103:Y104"/>
    <mergeCell ref="AK102:AK104"/>
    <mergeCell ref="AL102:AL104"/>
    <mergeCell ref="AF102:AF104"/>
    <mergeCell ref="AM123:AM125"/>
    <mergeCell ref="AN123:AN125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46"/>
  <sheetViews>
    <sheetView topLeftCell="A94" zoomScale="60" zoomScaleNormal="60" workbookViewId="0">
      <selection activeCell="Y25" sqref="Y25"/>
    </sheetView>
  </sheetViews>
  <sheetFormatPr defaultRowHeight="15" x14ac:dyDescent="0.25"/>
  <cols>
    <col min="1" max="1" width="5.5703125" style="21" customWidth="1"/>
    <col min="2" max="2" width="25.7109375" style="21" customWidth="1"/>
    <col min="3" max="8" width="8.42578125" style="21" customWidth="1"/>
    <col min="9" max="9" width="8.7109375" style="21" customWidth="1"/>
    <col min="10" max="12" width="9.140625" style="21"/>
    <col min="13" max="13" width="9.42578125" style="21" bestFit="1" customWidth="1"/>
    <col min="14" max="15" width="9.140625" style="21"/>
    <col min="16" max="16" width="1.5703125" style="21" customWidth="1"/>
    <col min="17" max="17" width="30.140625" style="21" customWidth="1"/>
    <col min="18" max="18" width="9.140625" style="21"/>
    <col min="19" max="19" width="8.85546875" style="21" customWidth="1"/>
    <col min="20" max="20" width="4.5703125" style="21" customWidth="1"/>
    <col min="21" max="21" width="24" style="21" customWidth="1"/>
    <col min="22" max="27" width="7.42578125" style="21" customWidth="1"/>
    <col min="28" max="34" width="9.140625" style="21"/>
    <col min="35" max="35" width="3" style="21" customWidth="1"/>
    <col min="36" max="36" width="4.5703125" style="21" customWidth="1"/>
    <col min="37" max="37" width="24" style="21" customWidth="1"/>
    <col min="38" max="40" width="9.140625" style="21"/>
    <col min="41" max="41" width="11.5703125" style="21" customWidth="1"/>
    <col min="42" max="16384" width="9.140625" style="21"/>
  </cols>
  <sheetData>
    <row r="1" spans="1:41" x14ac:dyDescent="0.25">
      <c r="Q1"/>
      <c r="R1"/>
      <c r="S1"/>
    </row>
    <row r="2" spans="1:41" x14ac:dyDescent="0.25">
      <c r="Q2"/>
      <c r="R2"/>
      <c r="S2"/>
    </row>
    <row r="3" spans="1:41" x14ac:dyDescent="0.25">
      <c r="Q3"/>
      <c r="R3"/>
      <c r="S3"/>
    </row>
    <row r="4" spans="1:41" x14ac:dyDescent="0.25">
      <c r="Q4"/>
      <c r="R4"/>
      <c r="S4"/>
    </row>
    <row r="5" spans="1:41" x14ac:dyDescent="0.25">
      <c r="Q5"/>
      <c r="R5"/>
      <c r="S5"/>
    </row>
    <row r="6" spans="1:41" ht="15" customHeight="1" x14ac:dyDescent="0.25">
      <c r="A6" s="209"/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70"/>
      <c r="Q6"/>
      <c r="R6"/>
      <c r="S6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70"/>
      <c r="AJ6" s="209"/>
      <c r="AK6" s="209"/>
      <c r="AL6" s="209"/>
      <c r="AM6" s="209"/>
      <c r="AN6" s="209"/>
    </row>
    <row r="7" spans="1:41" x14ac:dyDescent="0.25">
      <c r="A7" s="209" t="s">
        <v>78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111"/>
      <c r="N7" s="70"/>
      <c r="Q7"/>
      <c r="R7"/>
      <c r="S7"/>
      <c r="T7" s="209" t="s">
        <v>78</v>
      </c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111"/>
      <c r="AG7" s="70"/>
      <c r="AJ7" s="209" t="s">
        <v>78</v>
      </c>
      <c r="AK7" s="209"/>
      <c r="AL7" s="209"/>
      <c r="AM7" s="209"/>
      <c r="AN7" s="70"/>
    </row>
    <row r="8" spans="1:41" x14ac:dyDescent="0.25">
      <c r="A8" s="209" t="s">
        <v>39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70"/>
      <c r="Q8"/>
      <c r="R8"/>
      <c r="S8"/>
      <c r="T8" s="209" t="s">
        <v>39</v>
      </c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70"/>
      <c r="AJ8" s="209" t="s">
        <v>39</v>
      </c>
      <c r="AK8" s="209"/>
      <c r="AL8" s="209"/>
      <c r="AM8" s="209"/>
      <c r="AN8" s="209"/>
    </row>
    <row r="9" spans="1:41" x14ac:dyDescent="0.25">
      <c r="A9" s="209" t="s">
        <v>82</v>
      </c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70"/>
      <c r="Q9"/>
      <c r="R9"/>
      <c r="S9"/>
      <c r="T9" s="209" t="s">
        <v>82</v>
      </c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70"/>
      <c r="AJ9" s="209" t="s">
        <v>82</v>
      </c>
      <c r="AK9" s="209"/>
      <c r="AL9" s="209"/>
      <c r="AM9" s="209"/>
      <c r="AN9" s="209"/>
    </row>
    <row r="10" spans="1:41" ht="15.75" thickBot="1" x14ac:dyDescent="0.3"/>
    <row r="11" spans="1:41" ht="15.75" customHeight="1" x14ac:dyDescent="0.25">
      <c r="A11" s="194" t="s">
        <v>59</v>
      </c>
      <c r="B11" s="196" t="s">
        <v>47</v>
      </c>
      <c r="C11" s="199" t="s">
        <v>60</v>
      </c>
      <c r="D11" s="199"/>
      <c r="E11" s="199" t="s">
        <v>62</v>
      </c>
      <c r="F11" s="199"/>
      <c r="G11" s="199" t="s">
        <v>40</v>
      </c>
      <c r="H11" s="200"/>
      <c r="I11" s="191" t="s">
        <v>67</v>
      </c>
      <c r="J11" s="201" t="s">
        <v>66</v>
      </c>
      <c r="K11" s="210" t="s">
        <v>63</v>
      </c>
      <c r="L11" s="191" t="s">
        <v>86</v>
      </c>
      <c r="M11" s="180" t="s">
        <v>63</v>
      </c>
      <c r="N11" s="191" t="s">
        <v>87</v>
      </c>
      <c r="O11" s="183" t="s">
        <v>64</v>
      </c>
      <c r="T11" s="194" t="s">
        <v>59</v>
      </c>
      <c r="U11" s="196" t="s">
        <v>47</v>
      </c>
      <c r="V11" s="199" t="s">
        <v>60</v>
      </c>
      <c r="W11" s="199"/>
      <c r="X11" s="199" t="s">
        <v>62</v>
      </c>
      <c r="Y11" s="199"/>
      <c r="Z11" s="199" t="s">
        <v>40</v>
      </c>
      <c r="AA11" s="200"/>
      <c r="AB11" s="191" t="s">
        <v>67</v>
      </c>
      <c r="AC11" s="201" t="s">
        <v>66</v>
      </c>
      <c r="AD11" s="191" t="s">
        <v>63</v>
      </c>
      <c r="AE11" s="191" t="s">
        <v>86</v>
      </c>
      <c r="AF11" s="180" t="s">
        <v>63</v>
      </c>
      <c r="AG11" s="191" t="s">
        <v>87</v>
      </c>
      <c r="AH11" s="183" t="s">
        <v>64</v>
      </c>
      <c r="AJ11" s="194" t="s">
        <v>59</v>
      </c>
      <c r="AK11" s="196" t="s">
        <v>47</v>
      </c>
      <c r="AL11" s="201" t="s">
        <v>66</v>
      </c>
      <c r="AM11" s="191" t="s">
        <v>83</v>
      </c>
      <c r="AN11" s="180" t="s">
        <v>85</v>
      </c>
      <c r="AO11" s="183" t="s">
        <v>63</v>
      </c>
    </row>
    <row r="12" spans="1:41" x14ac:dyDescent="0.25">
      <c r="A12" s="195"/>
      <c r="B12" s="197"/>
      <c r="C12" s="186" t="s">
        <v>68</v>
      </c>
      <c r="D12" s="186" t="s">
        <v>61</v>
      </c>
      <c r="E12" s="186" t="s">
        <v>68</v>
      </c>
      <c r="F12" s="186" t="s">
        <v>61</v>
      </c>
      <c r="G12" s="186" t="s">
        <v>68</v>
      </c>
      <c r="H12" s="204" t="s">
        <v>61</v>
      </c>
      <c r="I12" s="192"/>
      <c r="J12" s="202"/>
      <c r="K12" s="211"/>
      <c r="L12" s="192"/>
      <c r="M12" s="181"/>
      <c r="N12" s="192"/>
      <c r="O12" s="184"/>
      <c r="T12" s="195"/>
      <c r="U12" s="197"/>
      <c r="V12" s="186" t="s">
        <v>68</v>
      </c>
      <c r="W12" s="186" t="s">
        <v>61</v>
      </c>
      <c r="X12" s="186" t="s">
        <v>68</v>
      </c>
      <c r="Y12" s="186" t="s">
        <v>61</v>
      </c>
      <c r="Z12" s="186" t="s">
        <v>68</v>
      </c>
      <c r="AA12" s="204" t="s">
        <v>61</v>
      </c>
      <c r="AB12" s="192"/>
      <c r="AC12" s="202"/>
      <c r="AD12" s="192"/>
      <c r="AE12" s="192"/>
      <c r="AF12" s="181"/>
      <c r="AG12" s="192"/>
      <c r="AH12" s="184"/>
      <c r="AJ12" s="195"/>
      <c r="AK12" s="197"/>
      <c r="AL12" s="202"/>
      <c r="AM12" s="192"/>
      <c r="AN12" s="181"/>
      <c r="AO12" s="184"/>
    </row>
    <row r="13" spans="1:41" ht="15.75" thickBot="1" x14ac:dyDescent="0.3">
      <c r="A13" s="195"/>
      <c r="B13" s="198"/>
      <c r="C13" s="187"/>
      <c r="D13" s="187"/>
      <c r="E13" s="187"/>
      <c r="F13" s="187"/>
      <c r="G13" s="187"/>
      <c r="H13" s="205"/>
      <c r="I13" s="192"/>
      <c r="J13" s="208"/>
      <c r="K13" s="211"/>
      <c r="L13" s="192"/>
      <c r="M13" s="182"/>
      <c r="N13" s="193"/>
      <c r="O13" s="185"/>
      <c r="Q13" s="23" t="s">
        <v>40</v>
      </c>
      <c r="T13" s="195"/>
      <c r="U13" s="198"/>
      <c r="V13" s="187"/>
      <c r="W13" s="187"/>
      <c r="X13" s="187"/>
      <c r="Y13" s="187"/>
      <c r="Z13" s="187"/>
      <c r="AA13" s="205"/>
      <c r="AB13" s="193"/>
      <c r="AC13" s="203"/>
      <c r="AD13" s="193"/>
      <c r="AE13" s="193"/>
      <c r="AF13" s="182"/>
      <c r="AG13" s="193"/>
      <c r="AH13" s="185"/>
      <c r="AJ13" s="195"/>
      <c r="AK13" s="198"/>
      <c r="AL13" s="203"/>
      <c r="AM13" s="193"/>
      <c r="AN13" s="182"/>
      <c r="AO13" s="185"/>
    </row>
    <row r="14" spans="1:41" ht="15" customHeight="1" x14ac:dyDescent="0.25">
      <c r="A14" s="43">
        <v>1</v>
      </c>
      <c r="B14" s="44" t="s">
        <v>23</v>
      </c>
      <c r="C14" s="45">
        <v>0</v>
      </c>
      <c r="D14" s="45"/>
      <c r="E14" s="45">
        <v>0</v>
      </c>
      <c r="F14" s="45"/>
      <c r="G14" s="45">
        <v>0.1</v>
      </c>
      <c r="H14" s="74"/>
      <c r="I14" s="124">
        <v>0.1</v>
      </c>
      <c r="J14" s="31">
        <v>36</v>
      </c>
      <c r="K14" s="85">
        <v>3.6</v>
      </c>
      <c r="L14" s="88">
        <v>11.4</v>
      </c>
      <c r="M14" s="79">
        <v>410.40000000000003</v>
      </c>
      <c r="N14" s="36">
        <v>57</v>
      </c>
      <c r="O14" s="32">
        <v>2052</v>
      </c>
      <c r="Q14" s="24" t="s">
        <v>41</v>
      </c>
      <c r="T14" s="43">
        <v>1</v>
      </c>
      <c r="U14" s="44" t="s">
        <v>23</v>
      </c>
      <c r="V14" s="45">
        <v>0</v>
      </c>
      <c r="W14" s="45"/>
      <c r="X14" s="45">
        <v>0</v>
      </c>
      <c r="Y14" s="45"/>
      <c r="Z14" s="45">
        <v>0.1</v>
      </c>
      <c r="AA14" s="46"/>
      <c r="AB14" s="47">
        <v>0.1</v>
      </c>
      <c r="AC14" s="30">
        <v>36</v>
      </c>
      <c r="AD14" s="33">
        <v>3.6</v>
      </c>
      <c r="AE14" s="33">
        <v>2.3000000000000003</v>
      </c>
      <c r="AF14" s="54">
        <v>82.8</v>
      </c>
      <c r="AG14" s="32">
        <v>11.500000000000002</v>
      </c>
      <c r="AH14" s="39">
        <v>414</v>
      </c>
      <c r="AJ14" s="43">
        <v>1</v>
      </c>
      <c r="AK14" s="44" t="s">
        <v>23</v>
      </c>
      <c r="AL14" s="30">
        <v>36</v>
      </c>
      <c r="AM14" s="33" t="s">
        <v>84</v>
      </c>
      <c r="AN14" s="54">
        <v>68.5</v>
      </c>
      <c r="AO14" s="39">
        <v>2466</v>
      </c>
    </row>
    <row r="15" spans="1:41" ht="15" customHeight="1" x14ac:dyDescent="0.25">
      <c r="A15" s="48">
        <v>2</v>
      </c>
      <c r="B15" s="49" t="s">
        <v>48</v>
      </c>
      <c r="C15" s="50">
        <v>0</v>
      </c>
      <c r="D15" s="50"/>
      <c r="E15" s="50">
        <v>0</v>
      </c>
      <c r="F15" s="50"/>
      <c r="G15" s="50">
        <v>0.05</v>
      </c>
      <c r="H15" s="75"/>
      <c r="I15" s="125">
        <v>0.05</v>
      </c>
      <c r="J15" s="27">
        <v>350</v>
      </c>
      <c r="K15" s="86">
        <v>17.5</v>
      </c>
      <c r="L15" s="89">
        <v>5.7</v>
      </c>
      <c r="M15" s="55">
        <v>1995</v>
      </c>
      <c r="N15" s="37">
        <v>28.5</v>
      </c>
      <c r="O15" s="26">
        <v>9975</v>
      </c>
      <c r="Q15" s="24" t="s">
        <v>42</v>
      </c>
      <c r="T15" s="48">
        <v>2</v>
      </c>
      <c r="U15" s="49" t="s">
        <v>48</v>
      </c>
      <c r="V15" s="50">
        <v>0</v>
      </c>
      <c r="W15" s="50"/>
      <c r="X15" s="50">
        <v>0</v>
      </c>
      <c r="Y15" s="50"/>
      <c r="Z15" s="50">
        <v>0.05</v>
      </c>
      <c r="AA15" s="51"/>
      <c r="AB15" s="52">
        <v>0.05</v>
      </c>
      <c r="AC15" s="29">
        <v>350</v>
      </c>
      <c r="AD15" s="34">
        <v>17.5</v>
      </c>
      <c r="AE15" s="34">
        <v>1.1500000000000001</v>
      </c>
      <c r="AF15" s="55">
        <v>402.5</v>
      </c>
      <c r="AG15" s="26">
        <v>5.7500000000000009</v>
      </c>
      <c r="AH15" s="40">
        <v>2012.5</v>
      </c>
      <c r="AJ15" s="48">
        <v>2</v>
      </c>
      <c r="AK15" s="49" t="s">
        <v>48</v>
      </c>
      <c r="AL15" s="29">
        <v>350</v>
      </c>
      <c r="AM15" s="34" t="s">
        <v>84</v>
      </c>
      <c r="AN15" s="55">
        <v>34.25</v>
      </c>
      <c r="AO15" s="40">
        <v>11987.5</v>
      </c>
    </row>
    <row r="16" spans="1:41" ht="15" customHeight="1" x14ac:dyDescent="0.25">
      <c r="A16" s="48">
        <v>3</v>
      </c>
      <c r="B16" s="49" t="s">
        <v>22</v>
      </c>
      <c r="C16" s="50">
        <v>0</v>
      </c>
      <c r="D16" s="50"/>
      <c r="E16" s="50">
        <v>0</v>
      </c>
      <c r="F16" s="50"/>
      <c r="G16" s="50">
        <v>0.01</v>
      </c>
      <c r="H16" s="75"/>
      <c r="I16" s="125">
        <v>0.01</v>
      </c>
      <c r="J16" s="27">
        <v>500</v>
      </c>
      <c r="K16" s="86">
        <v>5</v>
      </c>
      <c r="L16" s="89">
        <v>1.1400000000000001</v>
      </c>
      <c r="M16" s="55">
        <v>570</v>
      </c>
      <c r="N16" s="37">
        <v>5.7000000000000011</v>
      </c>
      <c r="O16" s="26">
        <v>2850</v>
      </c>
      <c r="Q16" s="24" t="s">
        <v>43</v>
      </c>
      <c r="T16" s="48">
        <v>3</v>
      </c>
      <c r="U16" s="49" t="s">
        <v>22</v>
      </c>
      <c r="V16" s="50">
        <v>0</v>
      </c>
      <c r="W16" s="50"/>
      <c r="X16" s="50">
        <v>0</v>
      </c>
      <c r="Y16" s="50"/>
      <c r="Z16" s="50">
        <v>0.01</v>
      </c>
      <c r="AA16" s="51"/>
      <c r="AB16" s="52">
        <v>0.01</v>
      </c>
      <c r="AC16" s="29">
        <v>500</v>
      </c>
      <c r="AD16" s="34">
        <v>5</v>
      </c>
      <c r="AE16" s="34">
        <v>0.23</v>
      </c>
      <c r="AF16" s="55">
        <v>115</v>
      </c>
      <c r="AG16" s="26">
        <v>1.1500000000000001</v>
      </c>
      <c r="AH16" s="40">
        <v>575</v>
      </c>
      <c r="AJ16" s="48">
        <v>3</v>
      </c>
      <c r="AK16" s="49" t="s">
        <v>22</v>
      </c>
      <c r="AL16" s="29">
        <v>500</v>
      </c>
      <c r="AM16" s="34" t="s">
        <v>84</v>
      </c>
      <c r="AN16" s="55">
        <v>6.8500000000000014</v>
      </c>
      <c r="AO16" s="40">
        <v>3425</v>
      </c>
    </row>
    <row r="17" spans="1:41" ht="15" customHeight="1" x14ac:dyDescent="0.25">
      <c r="A17" s="48">
        <v>4</v>
      </c>
      <c r="B17" s="49" t="s">
        <v>22</v>
      </c>
      <c r="C17" s="50">
        <v>0</v>
      </c>
      <c r="D17" s="50"/>
      <c r="E17" s="50">
        <v>0</v>
      </c>
      <c r="F17" s="50"/>
      <c r="G17" s="50">
        <v>2.3E-2</v>
      </c>
      <c r="H17" s="75"/>
      <c r="I17" s="125">
        <v>2.3E-2</v>
      </c>
      <c r="J17" s="27">
        <v>500</v>
      </c>
      <c r="K17" s="86">
        <v>11.5</v>
      </c>
      <c r="L17" s="89">
        <v>2.6219999999999999</v>
      </c>
      <c r="M17" s="55">
        <v>1311</v>
      </c>
      <c r="N17" s="37">
        <v>13.11</v>
      </c>
      <c r="O17" s="26">
        <v>6555</v>
      </c>
      <c r="Q17" s="24" t="s">
        <v>44</v>
      </c>
      <c r="T17" s="48">
        <v>4</v>
      </c>
      <c r="U17" s="49" t="s">
        <v>22</v>
      </c>
      <c r="V17" s="50">
        <v>0</v>
      </c>
      <c r="W17" s="50"/>
      <c r="X17" s="50">
        <v>0</v>
      </c>
      <c r="Y17" s="50"/>
      <c r="Z17" s="50">
        <v>2.3E-2</v>
      </c>
      <c r="AA17" s="51"/>
      <c r="AB17" s="52">
        <v>2.3E-2</v>
      </c>
      <c r="AC17" s="29">
        <v>500</v>
      </c>
      <c r="AD17" s="34">
        <v>11.5</v>
      </c>
      <c r="AE17" s="34">
        <v>0.52900000000000003</v>
      </c>
      <c r="AF17" s="55">
        <v>264.5</v>
      </c>
      <c r="AG17" s="26">
        <v>2.645</v>
      </c>
      <c r="AH17" s="40">
        <v>1322.5</v>
      </c>
      <c r="AJ17" s="48">
        <v>4</v>
      </c>
      <c r="AK17" s="49" t="s">
        <v>22</v>
      </c>
      <c r="AL17" s="29">
        <v>500</v>
      </c>
      <c r="AM17" s="34" t="s">
        <v>84</v>
      </c>
      <c r="AN17" s="55">
        <v>15.754999999999999</v>
      </c>
      <c r="AO17" s="40">
        <v>7877.5</v>
      </c>
    </row>
    <row r="18" spans="1:41" ht="15" customHeight="1" x14ac:dyDescent="0.25">
      <c r="A18" s="48">
        <v>5</v>
      </c>
      <c r="B18" s="49" t="s">
        <v>49</v>
      </c>
      <c r="C18" s="50">
        <v>0</v>
      </c>
      <c r="D18" s="50"/>
      <c r="E18" s="50">
        <v>0</v>
      </c>
      <c r="F18" s="50"/>
      <c r="G18" s="50">
        <v>1.7999999999999999E-2</v>
      </c>
      <c r="H18" s="75"/>
      <c r="I18" s="125">
        <v>1.7999999999999999E-2</v>
      </c>
      <c r="J18" s="27">
        <v>127</v>
      </c>
      <c r="K18" s="86">
        <v>2.286</v>
      </c>
      <c r="L18" s="89">
        <v>2.052</v>
      </c>
      <c r="M18" s="55">
        <v>260.60399999999998</v>
      </c>
      <c r="N18" s="37">
        <v>10.26</v>
      </c>
      <c r="O18" s="26">
        <v>1303.02</v>
      </c>
      <c r="Q18" s="24" t="s">
        <v>45</v>
      </c>
      <c r="T18" s="48">
        <v>5</v>
      </c>
      <c r="U18" s="49" t="s">
        <v>49</v>
      </c>
      <c r="V18" s="50">
        <v>0</v>
      </c>
      <c r="W18" s="50"/>
      <c r="X18" s="50">
        <v>0</v>
      </c>
      <c r="Y18" s="50"/>
      <c r="Z18" s="50">
        <v>1.7999999999999999E-2</v>
      </c>
      <c r="AA18" s="51"/>
      <c r="AB18" s="52">
        <v>1.7999999999999999E-2</v>
      </c>
      <c r="AC18" s="29">
        <v>127</v>
      </c>
      <c r="AD18" s="34">
        <v>2.286</v>
      </c>
      <c r="AE18" s="34">
        <v>0.41399999999999998</v>
      </c>
      <c r="AF18" s="55">
        <v>52.578000000000003</v>
      </c>
      <c r="AG18" s="26">
        <v>2.0699999999999998</v>
      </c>
      <c r="AH18" s="40">
        <v>262.89</v>
      </c>
      <c r="AJ18" s="48">
        <v>5</v>
      </c>
      <c r="AK18" s="49" t="s">
        <v>49</v>
      </c>
      <c r="AL18" s="29">
        <v>127</v>
      </c>
      <c r="AM18" s="34" t="s">
        <v>84</v>
      </c>
      <c r="AN18" s="55">
        <v>12.33</v>
      </c>
      <c r="AO18" s="40">
        <v>1565.9099999999999</v>
      </c>
    </row>
    <row r="19" spans="1:41" ht="15" customHeight="1" x14ac:dyDescent="0.25">
      <c r="A19" s="48">
        <v>6</v>
      </c>
      <c r="B19" s="49" t="s">
        <v>50</v>
      </c>
      <c r="C19" s="50">
        <v>0</v>
      </c>
      <c r="D19" s="50"/>
      <c r="E19" s="50">
        <v>0</v>
      </c>
      <c r="F19" s="50"/>
      <c r="G19" s="50">
        <v>0.02</v>
      </c>
      <c r="H19" s="75"/>
      <c r="I19" s="125">
        <v>0.02</v>
      </c>
      <c r="J19" s="27">
        <v>56</v>
      </c>
      <c r="K19" s="86">
        <v>1.1200000000000001</v>
      </c>
      <c r="L19" s="89">
        <v>2.2800000000000002</v>
      </c>
      <c r="M19" s="55">
        <v>127.68</v>
      </c>
      <c r="N19" s="37">
        <v>11.400000000000002</v>
      </c>
      <c r="O19" s="26">
        <v>638.40000000000009</v>
      </c>
      <c r="Q19" s="24" t="s">
        <v>46</v>
      </c>
      <c r="T19" s="48">
        <v>6</v>
      </c>
      <c r="U19" s="49" t="s">
        <v>50</v>
      </c>
      <c r="V19" s="50">
        <v>0</v>
      </c>
      <c r="W19" s="50"/>
      <c r="X19" s="50">
        <v>0</v>
      </c>
      <c r="Y19" s="50"/>
      <c r="Z19" s="50">
        <v>0.02</v>
      </c>
      <c r="AA19" s="51"/>
      <c r="AB19" s="52">
        <v>0.02</v>
      </c>
      <c r="AC19" s="29">
        <v>56</v>
      </c>
      <c r="AD19" s="34">
        <v>1.1200000000000001</v>
      </c>
      <c r="AE19" s="34">
        <v>0.46</v>
      </c>
      <c r="AF19" s="55">
        <v>25.76</v>
      </c>
      <c r="AG19" s="26">
        <v>2.3000000000000003</v>
      </c>
      <c r="AH19" s="40">
        <v>128.80000000000001</v>
      </c>
      <c r="AJ19" s="48">
        <v>6</v>
      </c>
      <c r="AK19" s="49" t="s">
        <v>50</v>
      </c>
      <c r="AL19" s="29">
        <v>56</v>
      </c>
      <c r="AM19" s="34" t="s">
        <v>84</v>
      </c>
      <c r="AN19" s="55">
        <v>13.700000000000003</v>
      </c>
      <c r="AO19" s="40">
        <v>767.2</v>
      </c>
    </row>
    <row r="20" spans="1:41" ht="15" customHeight="1" x14ac:dyDescent="0.25">
      <c r="A20" s="48">
        <v>7</v>
      </c>
      <c r="B20" s="49" t="s">
        <v>51</v>
      </c>
      <c r="C20" s="50">
        <v>0</v>
      </c>
      <c r="D20" s="50"/>
      <c r="E20" s="50">
        <v>0</v>
      </c>
      <c r="F20" s="50"/>
      <c r="G20" s="50">
        <v>4.4999999999999998E-2</v>
      </c>
      <c r="H20" s="75"/>
      <c r="I20" s="125">
        <v>4.4999999999999998E-2</v>
      </c>
      <c r="J20" s="27">
        <v>40</v>
      </c>
      <c r="K20" s="86">
        <v>1.7999999999999998</v>
      </c>
      <c r="L20" s="89">
        <v>5.13</v>
      </c>
      <c r="M20" s="55">
        <v>205.2</v>
      </c>
      <c r="N20" s="37">
        <v>25.65</v>
      </c>
      <c r="O20" s="26">
        <v>1026</v>
      </c>
      <c r="T20" s="48">
        <v>7</v>
      </c>
      <c r="U20" s="49" t="s">
        <v>51</v>
      </c>
      <c r="V20" s="50">
        <v>0</v>
      </c>
      <c r="W20" s="50"/>
      <c r="X20" s="50">
        <v>0</v>
      </c>
      <c r="Y20" s="50"/>
      <c r="Z20" s="50">
        <v>4.4999999999999998E-2</v>
      </c>
      <c r="AA20" s="51"/>
      <c r="AB20" s="52">
        <v>4.4999999999999998E-2</v>
      </c>
      <c r="AC20" s="29">
        <v>40</v>
      </c>
      <c r="AD20" s="34">
        <v>1.7999999999999998</v>
      </c>
      <c r="AE20" s="34">
        <v>1.0349999999999999</v>
      </c>
      <c r="AF20" s="55">
        <v>41.4</v>
      </c>
      <c r="AG20" s="26">
        <v>5.1749999999999998</v>
      </c>
      <c r="AH20" s="40">
        <v>207</v>
      </c>
      <c r="AJ20" s="48">
        <v>7</v>
      </c>
      <c r="AK20" s="49" t="s">
        <v>51</v>
      </c>
      <c r="AL20" s="29">
        <v>40</v>
      </c>
      <c r="AM20" s="34" t="s">
        <v>84</v>
      </c>
      <c r="AN20" s="55">
        <v>30.824999999999999</v>
      </c>
      <c r="AO20" s="40">
        <v>1233</v>
      </c>
    </row>
    <row r="21" spans="1:41" ht="15" customHeight="1" x14ac:dyDescent="0.25">
      <c r="A21" s="48">
        <v>8</v>
      </c>
      <c r="B21" s="49" t="s">
        <v>52</v>
      </c>
      <c r="C21" s="50">
        <v>0</v>
      </c>
      <c r="D21" s="50"/>
      <c r="E21" s="50">
        <v>0</v>
      </c>
      <c r="F21" s="50"/>
      <c r="G21" s="50">
        <v>0.1</v>
      </c>
      <c r="H21" s="75"/>
      <c r="I21" s="125">
        <v>0.1</v>
      </c>
      <c r="J21" s="27">
        <v>33</v>
      </c>
      <c r="K21" s="86">
        <v>3.3000000000000003</v>
      </c>
      <c r="L21" s="89">
        <v>11.4</v>
      </c>
      <c r="M21" s="55">
        <v>376.20000000000005</v>
      </c>
      <c r="N21" s="37">
        <v>57</v>
      </c>
      <c r="O21" s="26">
        <v>1881.0000000000002</v>
      </c>
      <c r="T21" s="48">
        <v>8</v>
      </c>
      <c r="U21" s="49" t="s">
        <v>52</v>
      </c>
      <c r="V21" s="50">
        <v>0</v>
      </c>
      <c r="W21" s="50"/>
      <c r="X21" s="50">
        <v>0</v>
      </c>
      <c r="Y21" s="50"/>
      <c r="Z21" s="50">
        <v>0.1</v>
      </c>
      <c r="AA21" s="51"/>
      <c r="AB21" s="52">
        <v>0.1</v>
      </c>
      <c r="AC21" s="29">
        <v>33</v>
      </c>
      <c r="AD21" s="34">
        <v>3.3000000000000003</v>
      </c>
      <c r="AE21" s="34">
        <v>2.3000000000000003</v>
      </c>
      <c r="AF21" s="55">
        <v>75.900000000000006</v>
      </c>
      <c r="AG21" s="26">
        <v>11.500000000000002</v>
      </c>
      <c r="AH21" s="40">
        <v>379.5</v>
      </c>
      <c r="AJ21" s="48">
        <v>8</v>
      </c>
      <c r="AK21" s="49" t="s">
        <v>52</v>
      </c>
      <c r="AL21" s="29">
        <v>33</v>
      </c>
      <c r="AM21" s="34" t="s">
        <v>84</v>
      </c>
      <c r="AN21" s="55">
        <v>68.5</v>
      </c>
      <c r="AO21" s="40">
        <v>2260.5</v>
      </c>
    </row>
    <row r="22" spans="1:41" ht="15" customHeight="1" x14ac:dyDescent="0.25">
      <c r="A22" s="48">
        <v>9</v>
      </c>
      <c r="B22" s="49" t="s">
        <v>53</v>
      </c>
      <c r="C22" s="50">
        <v>0</v>
      </c>
      <c r="D22" s="50"/>
      <c r="E22" s="50">
        <v>0</v>
      </c>
      <c r="F22" s="50"/>
      <c r="G22" s="50">
        <v>8.5000000000000006E-2</v>
      </c>
      <c r="H22" s="75"/>
      <c r="I22" s="125">
        <v>8.5000000000000006E-2</v>
      </c>
      <c r="J22" s="27">
        <v>36</v>
      </c>
      <c r="K22" s="86">
        <v>3.06</v>
      </c>
      <c r="L22" s="89">
        <v>9.6900000000000013</v>
      </c>
      <c r="M22" s="55">
        <v>348.84000000000003</v>
      </c>
      <c r="N22" s="37">
        <v>48.45</v>
      </c>
      <c r="O22" s="26">
        <v>1744.2000000000003</v>
      </c>
      <c r="T22" s="48">
        <v>9</v>
      </c>
      <c r="U22" s="49" t="s">
        <v>53</v>
      </c>
      <c r="V22" s="50">
        <v>0</v>
      </c>
      <c r="W22" s="50"/>
      <c r="X22" s="50">
        <v>0</v>
      </c>
      <c r="Y22" s="50"/>
      <c r="Z22" s="50">
        <v>8.5000000000000006E-2</v>
      </c>
      <c r="AA22" s="51"/>
      <c r="AB22" s="52">
        <v>8.5000000000000006E-2</v>
      </c>
      <c r="AC22" s="29">
        <v>36</v>
      </c>
      <c r="AD22" s="34">
        <v>3.06</v>
      </c>
      <c r="AE22" s="34">
        <v>1.9550000000000001</v>
      </c>
      <c r="AF22" s="55">
        <v>70.38</v>
      </c>
      <c r="AG22" s="26">
        <v>9.7750000000000004</v>
      </c>
      <c r="AH22" s="40">
        <v>351.9</v>
      </c>
      <c r="AJ22" s="48">
        <v>9</v>
      </c>
      <c r="AK22" s="49" t="s">
        <v>53</v>
      </c>
      <c r="AL22" s="29">
        <v>36</v>
      </c>
      <c r="AM22" s="34" t="s">
        <v>84</v>
      </c>
      <c r="AN22" s="55">
        <v>58.225000000000001</v>
      </c>
      <c r="AO22" s="40">
        <v>2096.1000000000004</v>
      </c>
    </row>
    <row r="23" spans="1:41" ht="15" customHeight="1" x14ac:dyDescent="0.25">
      <c r="A23" s="48">
        <v>10</v>
      </c>
      <c r="B23" s="102" t="s">
        <v>74</v>
      </c>
      <c r="C23" s="50">
        <v>0</v>
      </c>
      <c r="D23" s="50"/>
      <c r="E23" s="50">
        <v>0</v>
      </c>
      <c r="F23" s="50"/>
      <c r="G23" s="50">
        <v>4.5999999999999999E-2</v>
      </c>
      <c r="H23" s="75"/>
      <c r="I23" s="125">
        <v>4.5999999999999999E-2</v>
      </c>
      <c r="J23" s="27">
        <v>25</v>
      </c>
      <c r="K23" s="86">
        <v>1.1499999999999999</v>
      </c>
      <c r="L23" s="89">
        <v>5.2439999999999998</v>
      </c>
      <c r="M23" s="55">
        <v>131.1</v>
      </c>
      <c r="N23" s="37">
        <v>26.22</v>
      </c>
      <c r="O23" s="26">
        <v>655.5</v>
      </c>
      <c r="T23" s="48">
        <v>10</v>
      </c>
      <c r="U23" s="102" t="s">
        <v>74</v>
      </c>
      <c r="V23" s="50">
        <v>0</v>
      </c>
      <c r="W23" s="50"/>
      <c r="X23" s="50">
        <v>0</v>
      </c>
      <c r="Y23" s="50"/>
      <c r="Z23" s="50">
        <v>4.5999999999999999E-2</v>
      </c>
      <c r="AA23" s="51"/>
      <c r="AB23" s="52">
        <v>4.5999999999999999E-2</v>
      </c>
      <c r="AC23" s="29">
        <v>25</v>
      </c>
      <c r="AD23" s="34">
        <v>1.1499999999999999</v>
      </c>
      <c r="AE23" s="34">
        <v>1.0580000000000001</v>
      </c>
      <c r="AF23" s="55">
        <v>26.45</v>
      </c>
      <c r="AG23" s="26">
        <v>5.29</v>
      </c>
      <c r="AH23" s="40">
        <v>132.25</v>
      </c>
      <c r="AJ23" s="48">
        <v>10</v>
      </c>
      <c r="AK23" s="102" t="s">
        <v>74</v>
      </c>
      <c r="AL23" s="29">
        <v>25</v>
      </c>
      <c r="AM23" s="34" t="s">
        <v>84</v>
      </c>
      <c r="AN23" s="55">
        <v>31.509999999999998</v>
      </c>
      <c r="AO23" s="40">
        <v>787.75</v>
      </c>
    </row>
    <row r="24" spans="1:41" ht="15" customHeight="1" x14ac:dyDescent="0.25">
      <c r="A24" s="48">
        <v>11</v>
      </c>
      <c r="B24" s="49" t="s">
        <v>55</v>
      </c>
      <c r="C24" s="53">
        <v>0</v>
      </c>
      <c r="D24" s="50"/>
      <c r="E24" s="50">
        <v>2E-3</v>
      </c>
      <c r="F24" s="50"/>
      <c r="G24" s="50">
        <v>0</v>
      </c>
      <c r="H24" s="75"/>
      <c r="I24" s="125">
        <v>2E-3</v>
      </c>
      <c r="J24" s="27">
        <v>929</v>
      </c>
      <c r="K24" s="86">
        <v>1.8580000000000001</v>
      </c>
      <c r="L24" s="89">
        <v>0.22800000000000001</v>
      </c>
      <c r="M24" s="55">
        <v>211.81200000000001</v>
      </c>
      <c r="N24" s="37">
        <v>1.1400000000000001</v>
      </c>
      <c r="O24" s="26">
        <v>1059.06</v>
      </c>
      <c r="T24" s="48">
        <v>11</v>
      </c>
      <c r="U24" s="49" t="s">
        <v>55</v>
      </c>
      <c r="V24" s="53">
        <v>0</v>
      </c>
      <c r="W24" s="50"/>
      <c r="X24" s="50">
        <v>2E-3</v>
      </c>
      <c r="Y24" s="50"/>
      <c r="Z24" s="50">
        <v>0</v>
      </c>
      <c r="AA24" s="51"/>
      <c r="AB24" s="52">
        <v>2E-3</v>
      </c>
      <c r="AC24" s="29">
        <v>929</v>
      </c>
      <c r="AD24" s="34">
        <v>1.8580000000000001</v>
      </c>
      <c r="AE24" s="34">
        <v>4.5999999999999999E-2</v>
      </c>
      <c r="AF24" s="55">
        <v>42.734000000000002</v>
      </c>
      <c r="AG24" s="26">
        <v>0.22999999999999998</v>
      </c>
      <c r="AH24" s="40">
        <v>213.67000000000002</v>
      </c>
      <c r="AJ24" s="48">
        <v>11</v>
      </c>
      <c r="AK24" s="49" t="s">
        <v>55</v>
      </c>
      <c r="AL24" s="29">
        <v>929</v>
      </c>
      <c r="AM24" s="34" t="s">
        <v>84</v>
      </c>
      <c r="AN24" s="55">
        <v>1.37</v>
      </c>
      <c r="AO24" s="40">
        <v>1272.73</v>
      </c>
    </row>
    <row r="25" spans="1:41" ht="15" customHeight="1" x14ac:dyDescent="0.25">
      <c r="A25" s="48">
        <v>12</v>
      </c>
      <c r="B25" s="49" t="s">
        <v>56</v>
      </c>
      <c r="C25" s="50">
        <v>0</v>
      </c>
      <c r="D25" s="50"/>
      <c r="E25" s="50">
        <v>0</v>
      </c>
      <c r="F25" s="50"/>
      <c r="G25" s="50">
        <v>5.3400000000000001E-3</v>
      </c>
      <c r="H25" s="75"/>
      <c r="I25" s="125">
        <v>5.3400000000000001E-3</v>
      </c>
      <c r="J25" s="27">
        <v>18</v>
      </c>
      <c r="K25" s="86">
        <v>9.6119999999999997E-2</v>
      </c>
      <c r="L25" s="89">
        <v>0.60875999999999997</v>
      </c>
      <c r="M25" s="55">
        <v>10.95768</v>
      </c>
      <c r="N25" s="37">
        <v>3.0438000000000001</v>
      </c>
      <c r="O25" s="26">
        <v>54.788399999999996</v>
      </c>
      <c r="T25" s="48">
        <v>12</v>
      </c>
      <c r="U25" s="49" t="s">
        <v>56</v>
      </c>
      <c r="V25" s="50">
        <v>0</v>
      </c>
      <c r="W25" s="50"/>
      <c r="X25" s="50">
        <v>0</v>
      </c>
      <c r="Y25" s="50"/>
      <c r="Z25" s="50">
        <v>5.3400000000000001E-3</v>
      </c>
      <c r="AA25" s="51"/>
      <c r="AB25" s="52">
        <v>5.3400000000000001E-3</v>
      </c>
      <c r="AC25" s="29">
        <v>18</v>
      </c>
      <c r="AD25" s="34">
        <v>9.6119999999999997E-2</v>
      </c>
      <c r="AE25" s="34">
        <v>0.12282</v>
      </c>
      <c r="AF25" s="55">
        <v>2.2107600000000001</v>
      </c>
      <c r="AG25" s="26">
        <v>0.61409999999999998</v>
      </c>
      <c r="AH25" s="40">
        <v>11.053800000000001</v>
      </c>
      <c r="AJ25" s="48">
        <v>12</v>
      </c>
      <c r="AK25" s="49" t="s">
        <v>56</v>
      </c>
      <c r="AL25" s="29">
        <v>18</v>
      </c>
      <c r="AM25" s="34" t="s">
        <v>84</v>
      </c>
      <c r="AN25" s="55">
        <v>3.6579000000000002</v>
      </c>
      <c r="AO25" s="40">
        <v>65.842199999999991</v>
      </c>
    </row>
    <row r="26" spans="1:41" ht="15" customHeight="1" x14ac:dyDescent="0.25">
      <c r="A26" s="48">
        <v>13</v>
      </c>
      <c r="B26" s="49" t="s">
        <v>57</v>
      </c>
      <c r="C26" s="50">
        <v>0</v>
      </c>
      <c r="D26" s="50"/>
      <c r="E26" s="50">
        <v>0</v>
      </c>
      <c r="F26" s="50"/>
      <c r="G26" s="50">
        <v>2E-3</v>
      </c>
      <c r="H26" s="75"/>
      <c r="I26" s="125">
        <v>2E-3</v>
      </c>
      <c r="J26" s="27">
        <v>110</v>
      </c>
      <c r="K26" s="86">
        <v>0.22</v>
      </c>
      <c r="L26" s="89">
        <v>0.22800000000000001</v>
      </c>
      <c r="M26" s="55">
        <v>25.080000000000002</v>
      </c>
      <c r="N26" s="37">
        <v>1.1400000000000001</v>
      </c>
      <c r="O26" s="26">
        <v>125.4</v>
      </c>
      <c r="T26" s="48">
        <v>13</v>
      </c>
      <c r="U26" s="49" t="s">
        <v>57</v>
      </c>
      <c r="V26" s="50">
        <v>0</v>
      </c>
      <c r="W26" s="50"/>
      <c r="X26" s="50">
        <v>0</v>
      </c>
      <c r="Y26" s="50"/>
      <c r="Z26" s="50">
        <v>2E-3</v>
      </c>
      <c r="AA26" s="51"/>
      <c r="AB26" s="52">
        <v>2E-3</v>
      </c>
      <c r="AC26" s="29">
        <v>110</v>
      </c>
      <c r="AD26" s="34">
        <v>0.22</v>
      </c>
      <c r="AE26" s="34">
        <v>4.5999999999999999E-2</v>
      </c>
      <c r="AF26" s="55">
        <v>5.0599999999999996</v>
      </c>
      <c r="AG26" s="26">
        <v>0.22999999999999998</v>
      </c>
      <c r="AH26" s="40">
        <v>25.299999999999997</v>
      </c>
      <c r="AJ26" s="48">
        <v>13</v>
      </c>
      <c r="AK26" s="49" t="s">
        <v>57</v>
      </c>
      <c r="AL26" s="29">
        <v>110</v>
      </c>
      <c r="AM26" s="34" t="s">
        <v>84</v>
      </c>
      <c r="AN26" s="55">
        <v>1.37</v>
      </c>
      <c r="AO26" s="40">
        <v>150.69999999999999</v>
      </c>
    </row>
    <row r="27" spans="1:41" ht="15" customHeight="1" x14ac:dyDescent="0.25">
      <c r="A27" s="48">
        <v>14</v>
      </c>
      <c r="B27" s="49" t="s">
        <v>58</v>
      </c>
      <c r="C27" s="50">
        <v>0</v>
      </c>
      <c r="D27" s="50"/>
      <c r="E27" s="50">
        <v>0</v>
      </c>
      <c r="F27" s="50"/>
      <c r="G27" s="50">
        <v>0.01</v>
      </c>
      <c r="H27" s="75"/>
      <c r="I27" s="125">
        <v>0.01</v>
      </c>
      <c r="J27" s="27">
        <v>400</v>
      </c>
      <c r="K27" s="86">
        <v>4</v>
      </c>
      <c r="L27" s="89">
        <v>1.1400000000000001</v>
      </c>
      <c r="M27" s="55">
        <v>456</v>
      </c>
      <c r="N27" s="37">
        <v>5.7000000000000011</v>
      </c>
      <c r="O27" s="26">
        <v>2280</v>
      </c>
      <c r="T27" s="48">
        <v>14</v>
      </c>
      <c r="U27" s="49" t="s">
        <v>58</v>
      </c>
      <c r="V27" s="50">
        <v>0</v>
      </c>
      <c r="W27" s="50"/>
      <c r="X27" s="50">
        <v>0</v>
      </c>
      <c r="Y27" s="50"/>
      <c r="Z27" s="50">
        <v>0.01</v>
      </c>
      <c r="AA27" s="51"/>
      <c r="AB27" s="52">
        <v>0.01</v>
      </c>
      <c r="AC27" s="29">
        <v>400</v>
      </c>
      <c r="AD27" s="34">
        <v>4</v>
      </c>
      <c r="AE27" s="34">
        <v>0.23</v>
      </c>
      <c r="AF27" s="55">
        <v>92</v>
      </c>
      <c r="AG27" s="26">
        <v>1.1500000000000001</v>
      </c>
      <c r="AH27" s="40">
        <v>460</v>
      </c>
      <c r="AJ27" s="48">
        <v>14</v>
      </c>
      <c r="AK27" s="49" t="s">
        <v>58</v>
      </c>
      <c r="AL27" s="29">
        <v>400</v>
      </c>
      <c r="AM27" s="34" t="s">
        <v>84</v>
      </c>
      <c r="AN27" s="55">
        <v>6.8500000000000014</v>
      </c>
      <c r="AO27" s="40">
        <v>2740</v>
      </c>
    </row>
    <row r="28" spans="1:41" ht="15" customHeight="1" thickBot="1" x14ac:dyDescent="0.3">
      <c r="A28" s="56">
        <v>15</v>
      </c>
      <c r="B28" s="57" t="s">
        <v>26</v>
      </c>
      <c r="C28" s="58">
        <v>0</v>
      </c>
      <c r="D28" s="58"/>
      <c r="E28" s="58">
        <v>0</v>
      </c>
      <c r="F28" s="58"/>
      <c r="G28" s="58">
        <v>7.4999999999999997E-2</v>
      </c>
      <c r="H28" s="76"/>
      <c r="I28" s="126">
        <v>7.4999999999999997E-2</v>
      </c>
      <c r="J28" s="28">
        <v>80</v>
      </c>
      <c r="K28" s="87">
        <v>6</v>
      </c>
      <c r="L28" s="90">
        <v>8.5499999999999989</v>
      </c>
      <c r="M28" s="83">
        <v>684</v>
      </c>
      <c r="N28" s="38">
        <v>42.749999999999993</v>
      </c>
      <c r="O28" s="84">
        <v>3420</v>
      </c>
      <c r="T28" s="56">
        <v>15</v>
      </c>
      <c r="U28" s="57" t="s">
        <v>26</v>
      </c>
      <c r="V28" s="58">
        <v>0</v>
      </c>
      <c r="W28" s="58"/>
      <c r="X28" s="58">
        <v>0</v>
      </c>
      <c r="Y28" s="58"/>
      <c r="Z28" s="58">
        <v>7.4999999999999997E-2</v>
      </c>
      <c r="AA28" s="59"/>
      <c r="AB28" s="60">
        <v>7.4999999999999997E-2</v>
      </c>
      <c r="AC28" s="61">
        <v>80</v>
      </c>
      <c r="AD28" s="62">
        <v>6</v>
      </c>
      <c r="AE28" s="34">
        <v>1.7249999999999999</v>
      </c>
      <c r="AF28" s="35">
        <v>138</v>
      </c>
      <c r="AG28" s="26">
        <v>8.625</v>
      </c>
      <c r="AH28" s="41">
        <v>690</v>
      </c>
      <c r="AJ28" s="56">
        <v>15</v>
      </c>
      <c r="AK28" s="57" t="s">
        <v>26</v>
      </c>
      <c r="AL28" s="61">
        <v>80</v>
      </c>
      <c r="AM28" s="62" t="s">
        <v>84</v>
      </c>
      <c r="AN28" s="55">
        <v>51.374999999999993</v>
      </c>
      <c r="AO28" s="40">
        <v>4110</v>
      </c>
    </row>
    <row r="29" spans="1:41" ht="15.75" thickBot="1" x14ac:dyDescent="0.3">
      <c r="A29" s="188" t="s">
        <v>65</v>
      </c>
      <c r="B29" s="189"/>
      <c r="C29" s="189"/>
      <c r="D29" s="189"/>
      <c r="E29" s="189"/>
      <c r="F29" s="189"/>
      <c r="G29" s="189"/>
      <c r="H29" s="189"/>
      <c r="I29" s="206"/>
      <c r="J29" s="207"/>
      <c r="K29" s="72">
        <v>62.49011999999999</v>
      </c>
      <c r="L29" s="91"/>
      <c r="M29" s="35">
        <v>7123.8736800000006</v>
      </c>
      <c r="N29" s="92"/>
      <c r="O29" s="42">
        <v>35619.368400000007</v>
      </c>
      <c r="T29" s="188" t="s">
        <v>65</v>
      </c>
      <c r="U29" s="189"/>
      <c r="V29" s="189"/>
      <c r="W29" s="189"/>
      <c r="X29" s="189"/>
      <c r="Y29" s="189"/>
      <c r="Z29" s="189"/>
      <c r="AA29" s="189"/>
      <c r="AB29" s="189"/>
      <c r="AC29" s="190"/>
      <c r="AD29" s="65">
        <v>62.49011999999999</v>
      </c>
      <c r="AE29" s="72"/>
      <c r="AF29" s="35">
        <v>1437.2727599999996</v>
      </c>
      <c r="AG29" s="92"/>
      <c r="AH29" s="42">
        <v>7186.3638000000001</v>
      </c>
      <c r="AJ29" s="188" t="s">
        <v>65</v>
      </c>
      <c r="AK29" s="189"/>
      <c r="AL29" s="190"/>
      <c r="AM29" s="65">
        <v>0</v>
      </c>
      <c r="AN29" s="35">
        <v>405.06790000000001</v>
      </c>
      <c r="AO29" s="42">
        <v>42805.732199999999</v>
      </c>
    </row>
    <row r="30" spans="1:41" ht="15" customHeight="1" x14ac:dyDescent="0.25">
      <c r="A30" s="194" t="s">
        <v>59</v>
      </c>
      <c r="B30" s="196" t="s">
        <v>47</v>
      </c>
      <c r="C30" s="199" t="s">
        <v>60</v>
      </c>
      <c r="D30" s="199"/>
      <c r="E30" s="199" t="s">
        <v>62</v>
      </c>
      <c r="F30" s="199"/>
      <c r="G30" s="199" t="s">
        <v>40</v>
      </c>
      <c r="H30" s="200"/>
      <c r="I30" s="191" t="s">
        <v>67</v>
      </c>
      <c r="J30" s="201" t="s">
        <v>66</v>
      </c>
      <c r="K30" s="191" t="s">
        <v>63</v>
      </c>
      <c r="L30" s="191" t="s">
        <v>86</v>
      </c>
      <c r="M30" s="180" t="s">
        <v>63</v>
      </c>
      <c r="N30" s="191" t="s">
        <v>87</v>
      </c>
      <c r="O30" s="183" t="s">
        <v>64</v>
      </c>
      <c r="T30" s="194" t="s">
        <v>59</v>
      </c>
      <c r="U30" s="196" t="s">
        <v>47</v>
      </c>
      <c r="V30" s="199" t="s">
        <v>60</v>
      </c>
      <c r="W30" s="199"/>
      <c r="X30" s="199" t="s">
        <v>62</v>
      </c>
      <c r="Y30" s="199"/>
      <c r="Z30" s="199" t="s">
        <v>40</v>
      </c>
      <c r="AA30" s="200"/>
      <c r="AB30" s="191" t="s">
        <v>67</v>
      </c>
      <c r="AC30" s="201" t="s">
        <v>66</v>
      </c>
      <c r="AD30" s="191" t="s">
        <v>63</v>
      </c>
      <c r="AE30" s="191" t="s">
        <v>86</v>
      </c>
      <c r="AF30" s="180" t="s">
        <v>63</v>
      </c>
      <c r="AG30" s="191" t="s">
        <v>87</v>
      </c>
      <c r="AH30" s="183" t="s">
        <v>64</v>
      </c>
      <c r="AJ30" s="194" t="s">
        <v>59</v>
      </c>
      <c r="AK30" s="196" t="s">
        <v>47</v>
      </c>
      <c r="AL30" s="201" t="s">
        <v>66</v>
      </c>
      <c r="AM30" s="191" t="s">
        <v>83</v>
      </c>
      <c r="AN30" s="180" t="s">
        <v>85</v>
      </c>
      <c r="AO30" s="183" t="s">
        <v>63</v>
      </c>
    </row>
    <row r="31" spans="1:41" x14ac:dyDescent="0.25">
      <c r="A31" s="195"/>
      <c r="B31" s="197"/>
      <c r="C31" s="186" t="s">
        <v>68</v>
      </c>
      <c r="D31" s="186" t="s">
        <v>61</v>
      </c>
      <c r="E31" s="186" t="s">
        <v>68</v>
      </c>
      <c r="F31" s="186" t="s">
        <v>61</v>
      </c>
      <c r="G31" s="186" t="s">
        <v>68</v>
      </c>
      <c r="H31" s="204" t="s">
        <v>61</v>
      </c>
      <c r="I31" s="192"/>
      <c r="J31" s="202"/>
      <c r="K31" s="192"/>
      <c r="L31" s="192"/>
      <c r="M31" s="181"/>
      <c r="N31" s="192"/>
      <c r="O31" s="184"/>
      <c r="T31" s="195"/>
      <c r="U31" s="197"/>
      <c r="V31" s="186" t="s">
        <v>68</v>
      </c>
      <c r="W31" s="186" t="s">
        <v>61</v>
      </c>
      <c r="X31" s="186" t="s">
        <v>68</v>
      </c>
      <c r="Y31" s="186" t="s">
        <v>61</v>
      </c>
      <c r="Z31" s="186" t="s">
        <v>68</v>
      </c>
      <c r="AA31" s="204" t="s">
        <v>61</v>
      </c>
      <c r="AB31" s="192"/>
      <c r="AC31" s="202"/>
      <c r="AD31" s="192"/>
      <c r="AE31" s="192"/>
      <c r="AF31" s="181"/>
      <c r="AG31" s="192"/>
      <c r="AH31" s="184"/>
      <c r="AJ31" s="195"/>
      <c r="AK31" s="197"/>
      <c r="AL31" s="202"/>
      <c r="AM31" s="192"/>
      <c r="AN31" s="181"/>
      <c r="AO31" s="184"/>
    </row>
    <row r="32" spans="1:41" ht="15.75" thickBot="1" x14ac:dyDescent="0.3">
      <c r="A32" s="195"/>
      <c r="B32" s="198"/>
      <c r="C32" s="187"/>
      <c r="D32" s="187"/>
      <c r="E32" s="187"/>
      <c r="F32" s="187"/>
      <c r="G32" s="187"/>
      <c r="H32" s="205"/>
      <c r="I32" s="193"/>
      <c r="J32" s="203"/>
      <c r="K32" s="193"/>
      <c r="L32" s="193"/>
      <c r="M32" s="182"/>
      <c r="N32" s="193"/>
      <c r="O32" s="185"/>
      <c r="Q32" s="23" t="s">
        <v>40</v>
      </c>
      <c r="T32" s="195"/>
      <c r="U32" s="198"/>
      <c r="V32" s="187"/>
      <c r="W32" s="187"/>
      <c r="X32" s="187"/>
      <c r="Y32" s="187"/>
      <c r="Z32" s="187"/>
      <c r="AA32" s="205"/>
      <c r="AB32" s="193"/>
      <c r="AC32" s="203"/>
      <c r="AD32" s="193"/>
      <c r="AE32" s="193"/>
      <c r="AF32" s="182"/>
      <c r="AG32" s="193"/>
      <c r="AH32" s="185"/>
      <c r="AJ32" s="195"/>
      <c r="AK32" s="198"/>
      <c r="AL32" s="203"/>
      <c r="AM32" s="193"/>
      <c r="AN32" s="182"/>
      <c r="AO32" s="185"/>
    </row>
    <row r="33" spans="1:41" ht="15" customHeight="1" x14ac:dyDescent="0.25">
      <c r="A33" s="43">
        <v>1</v>
      </c>
      <c r="B33" s="102" t="s">
        <v>23</v>
      </c>
      <c r="C33" s="45">
        <v>0</v>
      </c>
      <c r="D33" s="45"/>
      <c r="E33" s="45">
        <v>0</v>
      </c>
      <c r="F33" s="45"/>
      <c r="G33" s="45">
        <v>0.1</v>
      </c>
      <c r="H33" s="46"/>
      <c r="I33" s="47">
        <v>0.1</v>
      </c>
      <c r="J33" s="30">
        <v>36</v>
      </c>
      <c r="K33" s="33">
        <v>3.6</v>
      </c>
      <c r="L33" s="33">
        <v>11.4</v>
      </c>
      <c r="M33" s="54">
        <v>410.40000000000003</v>
      </c>
      <c r="N33" s="93">
        <v>57</v>
      </c>
      <c r="O33" s="39">
        <v>2052</v>
      </c>
      <c r="Q33" s="68" t="s">
        <v>69</v>
      </c>
      <c r="T33" s="43">
        <v>1</v>
      </c>
      <c r="U33" s="102" t="s">
        <v>23</v>
      </c>
      <c r="V33" s="45">
        <v>0</v>
      </c>
      <c r="W33" s="45"/>
      <c r="X33" s="45">
        <v>0</v>
      </c>
      <c r="Y33" s="45"/>
      <c r="Z33" s="45">
        <v>0.1</v>
      </c>
      <c r="AA33" s="46"/>
      <c r="AB33" s="47">
        <v>0.1</v>
      </c>
      <c r="AC33" s="30">
        <v>36</v>
      </c>
      <c r="AD33" s="33">
        <v>3.6</v>
      </c>
      <c r="AE33" s="33">
        <v>2.3000000000000003</v>
      </c>
      <c r="AF33" s="54">
        <v>82.8</v>
      </c>
      <c r="AG33" s="93">
        <v>11.500000000000002</v>
      </c>
      <c r="AH33" s="39">
        <v>414</v>
      </c>
      <c r="AJ33" s="43">
        <v>1</v>
      </c>
      <c r="AK33" s="102" t="s">
        <v>23</v>
      </c>
      <c r="AL33" s="30">
        <v>36</v>
      </c>
      <c r="AM33" s="33" t="s">
        <v>84</v>
      </c>
      <c r="AN33" s="54">
        <v>68.5</v>
      </c>
      <c r="AO33" s="39">
        <v>2466</v>
      </c>
    </row>
    <row r="34" spans="1:41" ht="15" customHeight="1" x14ac:dyDescent="0.25">
      <c r="A34" s="48">
        <v>2</v>
      </c>
      <c r="B34" s="102" t="s">
        <v>71</v>
      </c>
      <c r="C34" s="50">
        <v>0</v>
      </c>
      <c r="D34" s="50"/>
      <c r="E34" s="50">
        <v>0</v>
      </c>
      <c r="F34" s="50"/>
      <c r="G34" s="50">
        <v>0.06</v>
      </c>
      <c r="H34" s="51"/>
      <c r="I34" s="52">
        <v>0.06</v>
      </c>
      <c r="J34" s="29">
        <v>250</v>
      </c>
      <c r="K34" s="34">
        <v>15</v>
      </c>
      <c r="L34" s="34">
        <v>102.6</v>
      </c>
      <c r="M34" s="55">
        <v>1710</v>
      </c>
      <c r="N34" s="94">
        <v>513</v>
      </c>
      <c r="O34" s="40">
        <v>8550</v>
      </c>
      <c r="Q34" s="68" t="s">
        <v>70</v>
      </c>
      <c r="T34" s="48">
        <v>2</v>
      </c>
      <c r="U34" s="102" t="s">
        <v>71</v>
      </c>
      <c r="V34" s="50">
        <v>0</v>
      </c>
      <c r="W34" s="50"/>
      <c r="X34" s="50">
        <v>0</v>
      </c>
      <c r="Y34" s="50"/>
      <c r="Z34" s="50">
        <v>0.06</v>
      </c>
      <c r="AA34" s="51"/>
      <c r="AB34" s="52">
        <v>0.06</v>
      </c>
      <c r="AC34" s="29">
        <v>250</v>
      </c>
      <c r="AD34" s="34">
        <v>15</v>
      </c>
      <c r="AE34" s="34">
        <v>1.38</v>
      </c>
      <c r="AF34" s="55">
        <v>345</v>
      </c>
      <c r="AG34" s="94">
        <v>6.8999999999999995</v>
      </c>
      <c r="AH34" s="40">
        <v>1725</v>
      </c>
      <c r="AJ34" s="48">
        <v>2</v>
      </c>
      <c r="AK34" s="102" t="s">
        <v>71</v>
      </c>
      <c r="AL34" s="29">
        <v>250</v>
      </c>
      <c r="AM34" s="34" t="s">
        <v>84</v>
      </c>
      <c r="AN34" s="55">
        <v>519.9</v>
      </c>
      <c r="AO34" s="55">
        <v>10275</v>
      </c>
    </row>
    <row r="35" spans="1:41" ht="15" customHeight="1" x14ac:dyDescent="0.25">
      <c r="A35" s="48">
        <v>3</v>
      </c>
      <c r="B35" s="102" t="s">
        <v>22</v>
      </c>
      <c r="C35" s="50">
        <v>0</v>
      </c>
      <c r="D35" s="50"/>
      <c r="E35" s="50">
        <v>0</v>
      </c>
      <c r="F35" s="50"/>
      <c r="G35" s="50">
        <v>2.5000000000000001E-2</v>
      </c>
      <c r="H35" s="51"/>
      <c r="I35" s="52">
        <v>2.5000000000000001E-2</v>
      </c>
      <c r="J35" s="29">
        <v>500</v>
      </c>
      <c r="K35" s="34">
        <v>12.5</v>
      </c>
      <c r="L35" s="34">
        <v>35.625</v>
      </c>
      <c r="M35" s="55">
        <v>1425</v>
      </c>
      <c r="N35" s="94">
        <v>178.125</v>
      </c>
      <c r="O35" s="40">
        <v>7125</v>
      </c>
      <c r="Q35" s="24" t="s">
        <v>43</v>
      </c>
      <c r="T35" s="48">
        <v>3</v>
      </c>
      <c r="U35" s="102" t="s">
        <v>22</v>
      </c>
      <c r="V35" s="50">
        <v>0</v>
      </c>
      <c r="W35" s="50"/>
      <c r="X35" s="50">
        <v>0</v>
      </c>
      <c r="Y35" s="50"/>
      <c r="Z35" s="50">
        <v>2.5000000000000001E-2</v>
      </c>
      <c r="AA35" s="51"/>
      <c r="AB35" s="52">
        <v>2.5000000000000001E-2</v>
      </c>
      <c r="AC35" s="29">
        <v>500</v>
      </c>
      <c r="AD35" s="34">
        <v>12.5</v>
      </c>
      <c r="AE35" s="34">
        <v>0.57500000000000007</v>
      </c>
      <c r="AF35" s="55">
        <v>287.5</v>
      </c>
      <c r="AG35" s="94">
        <v>2.8750000000000004</v>
      </c>
      <c r="AH35" s="40">
        <v>1437.5</v>
      </c>
      <c r="AJ35" s="48">
        <v>3</v>
      </c>
      <c r="AK35" s="102" t="s">
        <v>22</v>
      </c>
      <c r="AL35" s="29">
        <v>500</v>
      </c>
      <c r="AM35" s="34" t="s">
        <v>84</v>
      </c>
      <c r="AN35" s="55">
        <v>181</v>
      </c>
      <c r="AO35" s="55">
        <v>8562.5</v>
      </c>
    </row>
    <row r="36" spans="1:41" ht="15" customHeight="1" x14ac:dyDescent="0.25">
      <c r="A36" s="48">
        <v>4</v>
      </c>
      <c r="B36" s="102" t="s">
        <v>49</v>
      </c>
      <c r="C36" s="50">
        <v>0</v>
      </c>
      <c r="D36" s="50"/>
      <c r="E36" s="50">
        <v>0</v>
      </c>
      <c r="F36" s="50"/>
      <c r="G36" s="50">
        <v>0.02</v>
      </c>
      <c r="H36" s="51"/>
      <c r="I36" s="52">
        <v>0.02</v>
      </c>
      <c r="J36" s="29">
        <v>127</v>
      </c>
      <c r="K36" s="34">
        <v>2.54</v>
      </c>
      <c r="L36" s="34">
        <v>5.7911999999999999</v>
      </c>
      <c r="M36" s="55">
        <v>289.56</v>
      </c>
      <c r="N36" s="94">
        <v>28.956</v>
      </c>
      <c r="O36" s="40">
        <v>1447.8</v>
      </c>
      <c r="Q36" s="24" t="s">
        <v>44</v>
      </c>
      <c r="T36" s="48">
        <v>4</v>
      </c>
      <c r="U36" s="102" t="s">
        <v>49</v>
      </c>
      <c r="V36" s="50">
        <v>0</v>
      </c>
      <c r="W36" s="50"/>
      <c r="X36" s="50">
        <v>0</v>
      </c>
      <c r="Y36" s="50"/>
      <c r="Z36" s="50">
        <v>0.02</v>
      </c>
      <c r="AA36" s="51"/>
      <c r="AB36" s="52">
        <v>0.02</v>
      </c>
      <c r="AC36" s="29">
        <v>127</v>
      </c>
      <c r="AD36" s="34">
        <v>2.54</v>
      </c>
      <c r="AE36" s="34">
        <v>0.46</v>
      </c>
      <c r="AF36" s="55">
        <v>58.42</v>
      </c>
      <c r="AG36" s="94">
        <v>2.3000000000000003</v>
      </c>
      <c r="AH36" s="40">
        <v>292.10000000000002</v>
      </c>
      <c r="AJ36" s="48">
        <v>4</v>
      </c>
      <c r="AK36" s="102" t="s">
        <v>49</v>
      </c>
      <c r="AL36" s="29">
        <v>127</v>
      </c>
      <c r="AM36" s="34" t="s">
        <v>84</v>
      </c>
      <c r="AN36" s="55">
        <v>31.256</v>
      </c>
      <c r="AO36" s="55">
        <v>1739.9</v>
      </c>
    </row>
    <row r="37" spans="1:41" ht="15" customHeight="1" x14ac:dyDescent="0.25">
      <c r="A37" s="48">
        <v>5</v>
      </c>
      <c r="B37" s="102" t="s">
        <v>50</v>
      </c>
      <c r="C37" s="50">
        <v>0</v>
      </c>
      <c r="D37" s="50"/>
      <c r="E37" s="50">
        <v>0</v>
      </c>
      <c r="F37" s="50"/>
      <c r="G37" s="50">
        <v>0.02</v>
      </c>
      <c r="H37" s="51"/>
      <c r="I37" s="52">
        <v>0.02</v>
      </c>
      <c r="J37" s="29">
        <v>56</v>
      </c>
      <c r="K37" s="34">
        <v>1.1200000000000001</v>
      </c>
      <c r="L37" s="34">
        <v>2.5536000000000003</v>
      </c>
      <c r="M37" s="55">
        <v>127.68</v>
      </c>
      <c r="N37" s="94">
        <v>12.768000000000001</v>
      </c>
      <c r="O37" s="40">
        <v>638.40000000000009</v>
      </c>
      <c r="Q37" s="24" t="s">
        <v>45</v>
      </c>
      <c r="T37" s="48">
        <v>5</v>
      </c>
      <c r="U37" s="102" t="s">
        <v>50</v>
      </c>
      <c r="V37" s="50">
        <v>0</v>
      </c>
      <c r="W37" s="50"/>
      <c r="X37" s="50">
        <v>0</v>
      </c>
      <c r="Y37" s="50"/>
      <c r="Z37" s="50">
        <v>0.02</v>
      </c>
      <c r="AA37" s="51"/>
      <c r="AB37" s="52">
        <v>0.02</v>
      </c>
      <c r="AC37" s="29">
        <v>56</v>
      </c>
      <c r="AD37" s="34">
        <v>1.1200000000000001</v>
      </c>
      <c r="AE37" s="34">
        <v>0.46</v>
      </c>
      <c r="AF37" s="55">
        <v>25.76</v>
      </c>
      <c r="AG37" s="94">
        <v>2.3000000000000003</v>
      </c>
      <c r="AH37" s="40">
        <v>128.80000000000001</v>
      </c>
      <c r="AJ37" s="48">
        <v>5</v>
      </c>
      <c r="AK37" s="102" t="s">
        <v>50</v>
      </c>
      <c r="AL37" s="29">
        <v>56</v>
      </c>
      <c r="AM37" s="34" t="s">
        <v>84</v>
      </c>
      <c r="AN37" s="55">
        <v>15.068000000000001</v>
      </c>
      <c r="AO37" s="55">
        <v>767.2</v>
      </c>
    </row>
    <row r="38" spans="1:41" ht="15" customHeight="1" x14ac:dyDescent="0.25">
      <c r="A38" s="48">
        <v>6</v>
      </c>
      <c r="B38" s="102" t="s">
        <v>72</v>
      </c>
      <c r="C38" s="50">
        <v>0</v>
      </c>
      <c r="D38" s="50"/>
      <c r="E38" s="50">
        <v>0</v>
      </c>
      <c r="F38" s="50"/>
      <c r="G38" s="50">
        <v>7.0000000000000007E-2</v>
      </c>
      <c r="H38" s="51"/>
      <c r="I38" s="52">
        <v>7.0000000000000007E-2</v>
      </c>
      <c r="J38" s="29">
        <v>50</v>
      </c>
      <c r="K38" s="34">
        <v>3.5000000000000004</v>
      </c>
      <c r="L38" s="34">
        <v>27.930000000000007</v>
      </c>
      <c r="M38" s="55">
        <v>399.00000000000006</v>
      </c>
      <c r="N38" s="94">
        <v>139.65000000000003</v>
      </c>
      <c r="O38" s="40">
        <v>1995.0000000000002</v>
      </c>
      <c r="Q38" s="24" t="s">
        <v>46</v>
      </c>
      <c r="T38" s="48">
        <v>6</v>
      </c>
      <c r="U38" s="102" t="s">
        <v>72</v>
      </c>
      <c r="V38" s="50">
        <v>0</v>
      </c>
      <c r="W38" s="50"/>
      <c r="X38" s="50">
        <v>0</v>
      </c>
      <c r="Y38" s="50"/>
      <c r="Z38" s="50">
        <v>7.0000000000000007E-2</v>
      </c>
      <c r="AA38" s="51"/>
      <c r="AB38" s="52">
        <v>7.0000000000000007E-2</v>
      </c>
      <c r="AC38" s="29">
        <v>50</v>
      </c>
      <c r="AD38" s="34">
        <v>3.5000000000000004</v>
      </c>
      <c r="AE38" s="34">
        <v>1.61</v>
      </c>
      <c r="AF38" s="55">
        <v>80.500000000000014</v>
      </c>
      <c r="AG38" s="94">
        <v>8.0500000000000007</v>
      </c>
      <c r="AH38" s="40">
        <v>402.50000000000006</v>
      </c>
      <c r="AJ38" s="48">
        <v>6</v>
      </c>
      <c r="AK38" s="102" t="s">
        <v>72</v>
      </c>
      <c r="AL38" s="29">
        <v>50</v>
      </c>
      <c r="AM38" s="34" t="s">
        <v>84</v>
      </c>
      <c r="AN38" s="55">
        <v>147.70000000000005</v>
      </c>
      <c r="AO38" s="55">
        <v>2397.5000000000005</v>
      </c>
    </row>
    <row r="39" spans="1:41" ht="15" customHeight="1" x14ac:dyDescent="0.25">
      <c r="A39" s="48">
        <v>7</v>
      </c>
      <c r="B39" s="102" t="s">
        <v>73</v>
      </c>
      <c r="C39" s="50">
        <v>0</v>
      </c>
      <c r="D39" s="50"/>
      <c r="E39" s="50">
        <v>0</v>
      </c>
      <c r="F39" s="50"/>
      <c r="G39" s="50">
        <v>7.0000000000000007E-2</v>
      </c>
      <c r="H39" s="51"/>
      <c r="I39" s="52">
        <v>7.0000000000000007E-2</v>
      </c>
      <c r="J39" s="29">
        <v>33</v>
      </c>
      <c r="K39" s="34">
        <v>2.31</v>
      </c>
      <c r="L39" s="34">
        <v>18.433800000000005</v>
      </c>
      <c r="M39" s="55">
        <v>263.34000000000003</v>
      </c>
      <c r="N39" s="94">
        <v>92.169000000000025</v>
      </c>
      <c r="O39" s="40">
        <v>1316.7000000000003</v>
      </c>
      <c r="T39" s="48">
        <v>7</v>
      </c>
      <c r="U39" s="102" t="s">
        <v>73</v>
      </c>
      <c r="V39" s="50">
        <v>0</v>
      </c>
      <c r="W39" s="50"/>
      <c r="X39" s="50">
        <v>0</v>
      </c>
      <c r="Y39" s="50"/>
      <c r="Z39" s="50">
        <v>7.0000000000000007E-2</v>
      </c>
      <c r="AA39" s="51"/>
      <c r="AB39" s="52">
        <v>7.0000000000000007E-2</v>
      </c>
      <c r="AC39" s="29">
        <v>33</v>
      </c>
      <c r="AD39" s="34">
        <v>2.31</v>
      </c>
      <c r="AE39" s="34">
        <v>1.61</v>
      </c>
      <c r="AF39" s="55">
        <v>53.13</v>
      </c>
      <c r="AG39" s="94">
        <v>8.0500000000000007</v>
      </c>
      <c r="AH39" s="40">
        <v>265.65000000000003</v>
      </c>
      <c r="AJ39" s="48">
        <v>7</v>
      </c>
      <c r="AK39" s="102" t="s">
        <v>73</v>
      </c>
      <c r="AL39" s="29">
        <v>33</v>
      </c>
      <c r="AM39" s="34" t="s">
        <v>84</v>
      </c>
      <c r="AN39" s="55">
        <v>100.21900000000002</v>
      </c>
      <c r="AO39" s="55">
        <v>1582.3500000000004</v>
      </c>
    </row>
    <row r="40" spans="1:41" ht="15" customHeight="1" x14ac:dyDescent="0.25">
      <c r="A40" s="48">
        <v>8</v>
      </c>
      <c r="B40" s="102" t="s">
        <v>52</v>
      </c>
      <c r="C40" s="50">
        <v>0</v>
      </c>
      <c r="D40" s="50"/>
      <c r="E40" s="50">
        <v>0</v>
      </c>
      <c r="F40" s="50"/>
      <c r="G40" s="50">
        <v>0.1</v>
      </c>
      <c r="H40" s="51"/>
      <c r="I40" s="52">
        <v>0.1</v>
      </c>
      <c r="J40" s="29">
        <v>33</v>
      </c>
      <c r="K40" s="34">
        <v>3.3000000000000003</v>
      </c>
      <c r="L40" s="34">
        <v>37.620000000000005</v>
      </c>
      <c r="M40" s="55">
        <v>376.20000000000005</v>
      </c>
      <c r="N40" s="94">
        <v>188.10000000000002</v>
      </c>
      <c r="O40" s="40">
        <v>1881.0000000000002</v>
      </c>
      <c r="T40" s="48">
        <v>8</v>
      </c>
      <c r="U40" s="102" t="s">
        <v>52</v>
      </c>
      <c r="V40" s="50">
        <v>0</v>
      </c>
      <c r="W40" s="50"/>
      <c r="X40" s="50">
        <v>0</v>
      </c>
      <c r="Y40" s="50"/>
      <c r="Z40" s="50">
        <v>0.1</v>
      </c>
      <c r="AA40" s="51"/>
      <c r="AB40" s="52">
        <v>0.1</v>
      </c>
      <c r="AC40" s="29">
        <v>33</v>
      </c>
      <c r="AD40" s="34">
        <v>3.3000000000000003</v>
      </c>
      <c r="AE40" s="34">
        <v>2.3000000000000003</v>
      </c>
      <c r="AF40" s="55">
        <v>75.900000000000006</v>
      </c>
      <c r="AG40" s="94">
        <v>11.500000000000002</v>
      </c>
      <c r="AH40" s="40">
        <v>379.5</v>
      </c>
      <c r="AJ40" s="48">
        <v>8</v>
      </c>
      <c r="AK40" s="102" t="s">
        <v>52</v>
      </c>
      <c r="AL40" s="29">
        <v>33</v>
      </c>
      <c r="AM40" s="34" t="s">
        <v>84</v>
      </c>
      <c r="AN40" s="55">
        <v>199.60000000000002</v>
      </c>
      <c r="AO40" s="55">
        <v>2260.5</v>
      </c>
    </row>
    <row r="41" spans="1:41" ht="15" customHeight="1" x14ac:dyDescent="0.25">
      <c r="A41" s="48">
        <v>9</v>
      </c>
      <c r="B41" s="102" t="s">
        <v>53</v>
      </c>
      <c r="C41" s="50">
        <v>0</v>
      </c>
      <c r="D41" s="50"/>
      <c r="E41" s="50">
        <v>0</v>
      </c>
      <c r="F41" s="50"/>
      <c r="G41" s="50">
        <v>8.5000000000000006E-2</v>
      </c>
      <c r="H41" s="51"/>
      <c r="I41" s="52">
        <v>8.5000000000000006E-2</v>
      </c>
      <c r="J41" s="29">
        <v>36</v>
      </c>
      <c r="K41" s="34">
        <v>3.06</v>
      </c>
      <c r="L41" s="34">
        <v>29.651400000000006</v>
      </c>
      <c r="M41" s="55">
        <v>348.84000000000003</v>
      </c>
      <c r="N41" s="94">
        <v>148.25700000000003</v>
      </c>
      <c r="O41" s="40">
        <v>1744.2000000000003</v>
      </c>
      <c r="T41" s="48">
        <v>9</v>
      </c>
      <c r="U41" s="102" t="s">
        <v>53</v>
      </c>
      <c r="V41" s="50">
        <v>0</v>
      </c>
      <c r="W41" s="50"/>
      <c r="X41" s="50">
        <v>0</v>
      </c>
      <c r="Y41" s="50"/>
      <c r="Z41" s="50">
        <v>8.5000000000000006E-2</v>
      </c>
      <c r="AA41" s="51"/>
      <c r="AB41" s="52">
        <v>8.5000000000000006E-2</v>
      </c>
      <c r="AC41" s="29">
        <v>36</v>
      </c>
      <c r="AD41" s="34">
        <v>3.06</v>
      </c>
      <c r="AE41" s="34">
        <v>1.9550000000000001</v>
      </c>
      <c r="AF41" s="55">
        <v>70.38</v>
      </c>
      <c r="AG41" s="94">
        <v>9.7750000000000004</v>
      </c>
      <c r="AH41" s="40">
        <v>351.9</v>
      </c>
      <c r="AJ41" s="48">
        <v>9</v>
      </c>
      <c r="AK41" s="102" t="s">
        <v>53</v>
      </c>
      <c r="AL41" s="29">
        <v>36</v>
      </c>
      <c r="AM41" s="34" t="s">
        <v>84</v>
      </c>
      <c r="AN41" s="55">
        <v>158.03200000000004</v>
      </c>
      <c r="AO41" s="55">
        <v>2096.1000000000004</v>
      </c>
    </row>
    <row r="42" spans="1:41" ht="15" customHeight="1" x14ac:dyDescent="0.25">
      <c r="A42" s="48">
        <v>10</v>
      </c>
      <c r="B42" s="102" t="s">
        <v>74</v>
      </c>
      <c r="C42" s="50">
        <v>0</v>
      </c>
      <c r="D42" s="50"/>
      <c r="E42" s="50">
        <v>0</v>
      </c>
      <c r="F42" s="50"/>
      <c r="G42" s="50">
        <v>0.05</v>
      </c>
      <c r="H42" s="51"/>
      <c r="I42" s="52">
        <v>0.05</v>
      </c>
      <c r="J42" s="29">
        <v>25</v>
      </c>
      <c r="K42" s="34">
        <v>1.25</v>
      </c>
      <c r="L42" s="34">
        <v>7.125</v>
      </c>
      <c r="M42" s="55">
        <v>142.5</v>
      </c>
      <c r="N42" s="94">
        <v>35.625</v>
      </c>
      <c r="O42" s="40">
        <v>712.5</v>
      </c>
      <c r="T42" s="48">
        <v>10</v>
      </c>
      <c r="U42" s="102" t="s">
        <v>74</v>
      </c>
      <c r="V42" s="50">
        <v>0</v>
      </c>
      <c r="W42" s="50"/>
      <c r="X42" s="50">
        <v>0</v>
      </c>
      <c r="Y42" s="50"/>
      <c r="Z42" s="50">
        <v>0.05</v>
      </c>
      <c r="AA42" s="51"/>
      <c r="AB42" s="52">
        <v>0.05</v>
      </c>
      <c r="AC42" s="29">
        <v>25</v>
      </c>
      <c r="AD42" s="34">
        <v>1.25</v>
      </c>
      <c r="AE42" s="34">
        <v>1.1500000000000001</v>
      </c>
      <c r="AF42" s="55">
        <v>28.75</v>
      </c>
      <c r="AG42" s="94">
        <v>5.7500000000000009</v>
      </c>
      <c r="AH42" s="40">
        <v>143.75</v>
      </c>
      <c r="AJ42" s="48">
        <v>10</v>
      </c>
      <c r="AK42" s="102" t="s">
        <v>74</v>
      </c>
      <c r="AL42" s="29">
        <v>25</v>
      </c>
      <c r="AM42" s="34" t="s">
        <v>84</v>
      </c>
      <c r="AN42" s="55">
        <v>41.375</v>
      </c>
      <c r="AO42" s="55">
        <v>856.25</v>
      </c>
    </row>
    <row r="43" spans="1:41" ht="15" customHeight="1" x14ac:dyDescent="0.25">
      <c r="A43" s="48">
        <v>11</v>
      </c>
      <c r="B43" s="102" t="s">
        <v>55</v>
      </c>
      <c r="C43" s="53">
        <v>0</v>
      </c>
      <c r="D43" s="50"/>
      <c r="E43" s="50">
        <v>0</v>
      </c>
      <c r="F43" s="50"/>
      <c r="G43" s="50">
        <v>2E-3</v>
      </c>
      <c r="H43" s="51"/>
      <c r="I43" s="52">
        <v>2E-3</v>
      </c>
      <c r="J43" s="29">
        <v>929</v>
      </c>
      <c r="K43" s="34">
        <v>1.8580000000000001</v>
      </c>
      <c r="L43" s="34">
        <v>0.42362400000000006</v>
      </c>
      <c r="M43" s="55">
        <v>211.81200000000001</v>
      </c>
      <c r="N43" s="94">
        <v>2.1181200000000002</v>
      </c>
      <c r="O43" s="40">
        <v>1059.06</v>
      </c>
      <c r="T43" s="48">
        <v>11</v>
      </c>
      <c r="U43" s="102" t="s">
        <v>55</v>
      </c>
      <c r="V43" s="53">
        <v>0</v>
      </c>
      <c r="W43" s="50"/>
      <c r="X43" s="50">
        <v>0</v>
      </c>
      <c r="Y43" s="50"/>
      <c r="Z43" s="50">
        <v>2E-3</v>
      </c>
      <c r="AA43" s="51"/>
      <c r="AB43" s="52">
        <v>2E-3</v>
      </c>
      <c r="AC43" s="29">
        <v>929</v>
      </c>
      <c r="AD43" s="34">
        <v>1.8580000000000001</v>
      </c>
      <c r="AE43" s="34">
        <v>4.5999999999999999E-2</v>
      </c>
      <c r="AF43" s="55">
        <v>42.734000000000002</v>
      </c>
      <c r="AG43" s="94">
        <v>0.22999999999999998</v>
      </c>
      <c r="AH43" s="40">
        <v>213.67000000000002</v>
      </c>
      <c r="AJ43" s="48">
        <v>11</v>
      </c>
      <c r="AK43" s="102" t="s">
        <v>55</v>
      </c>
      <c r="AL43" s="29">
        <v>929</v>
      </c>
      <c r="AM43" s="34" t="s">
        <v>84</v>
      </c>
      <c r="AN43" s="55">
        <v>2.3481200000000002</v>
      </c>
      <c r="AO43" s="55">
        <v>1272.73</v>
      </c>
    </row>
    <row r="44" spans="1:41" ht="15" customHeight="1" x14ac:dyDescent="0.25">
      <c r="A44" s="48">
        <v>12</v>
      </c>
      <c r="B44" s="102" t="s">
        <v>56</v>
      </c>
      <c r="C44" s="50">
        <v>0</v>
      </c>
      <c r="D44" s="50"/>
      <c r="E44" s="50">
        <v>0</v>
      </c>
      <c r="F44" s="50"/>
      <c r="G44" s="50">
        <v>6.7999999999999996E-3</v>
      </c>
      <c r="H44" s="51"/>
      <c r="I44" s="52">
        <v>6.7999999999999996E-3</v>
      </c>
      <c r="J44" s="29">
        <v>18</v>
      </c>
      <c r="K44" s="34">
        <v>0.12239999999999999</v>
      </c>
      <c r="L44" s="34">
        <v>9.4884479999999993E-2</v>
      </c>
      <c r="M44" s="55">
        <v>13.9536</v>
      </c>
      <c r="N44" s="94">
        <v>0.47442239999999997</v>
      </c>
      <c r="O44" s="40">
        <v>69.768000000000001</v>
      </c>
      <c r="T44" s="48">
        <v>12</v>
      </c>
      <c r="U44" s="102" t="s">
        <v>56</v>
      </c>
      <c r="V44" s="50">
        <v>0</v>
      </c>
      <c r="W44" s="50"/>
      <c r="X44" s="50">
        <v>0</v>
      </c>
      <c r="Y44" s="50"/>
      <c r="Z44" s="50">
        <v>6.7999999999999996E-3</v>
      </c>
      <c r="AA44" s="51"/>
      <c r="AB44" s="52">
        <v>6.7999999999999996E-3</v>
      </c>
      <c r="AC44" s="29">
        <v>18</v>
      </c>
      <c r="AD44" s="34">
        <v>0.12239999999999999</v>
      </c>
      <c r="AE44" s="34">
        <v>0.15639999999999998</v>
      </c>
      <c r="AF44" s="55">
        <v>2.8151999999999999</v>
      </c>
      <c r="AG44" s="94">
        <v>0.78199999999999992</v>
      </c>
      <c r="AH44" s="40">
        <v>14.076000000000001</v>
      </c>
      <c r="AJ44" s="48">
        <v>12</v>
      </c>
      <c r="AK44" s="102" t="s">
        <v>56</v>
      </c>
      <c r="AL44" s="29">
        <v>18</v>
      </c>
      <c r="AM44" s="34" t="s">
        <v>84</v>
      </c>
      <c r="AN44" s="55">
        <v>1.2564223999999999</v>
      </c>
      <c r="AO44" s="55">
        <v>83.843999999999994</v>
      </c>
    </row>
    <row r="45" spans="1:41" ht="15" customHeight="1" x14ac:dyDescent="0.25">
      <c r="A45" s="48">
        <v>13</v>
      </c>
      <c r="B45" s="102" t="s">
        <v>57</v>
      </c>
      <c r="C45" s="50">
        <v>0</v>
      </c>
      <c r="D45" s="50"/>
      <c r="E45" s="50">
        <v>0</v>
      </c>
      <c r="F45" s="50"/>
      <c r="G45" s="50">
        <v>3.0000000000000001E-3</v>
      </c>
      <c r="H45" s="51"/>
      <c r="I45" s="52">
        <v>3.0000000000000001E-3</v>
      </c>
      <c r="J45" s="29">
        <v>110</v>
      </c>
      <c r="K45" s="34">
        <v>0.33</v>
      </c>
      <c r="L45" s="34">
        <v>0.11286000000000002</v>
      </c>
      <c r="M45" s="55">
        <v>37.620000000000005</v>
      </c>
      <c r="N45" s="94">
        <v>0.56430000000000002</v>
      </c>
      <c r="O45" s="40">
        <v>188.10000000000002</v>
      </c>
      <c r="T45" s="48">
        <v>13</v>
      </c>
      <c r="U45" s="102" t="s">
        <v>57</v>
      </c>
      <c r="V45" s="50">
        <v>0</v>
      </c>
      <c r="W45" s="50"/>
      <c r="X45" s="50">
        <v>0</v>
      </c>
      <c r="Y45" s="50"/>
      <c r="Z45" s="50">
        <v>3.0000000000000001E-3</v>
      </c>
      <c r="AA45" s="51"/>
      <c r="AB45" s="52">
        <v>3.0000000000000001E-3</v>
      </c>
      <c r="AC45" s="29">
        <v>110</v>
      </c>
      <c r="AD45" s="34">
        <v>0.33</v>
      </c>
      <c r="AE45" s="34">
        <v>6.9000000000000006E-2</v>
      </c>
      <c r="AF45" s="55">
        <v>7.5900000000000007</v>
      </c>
      <c r="AG45" s="94">
        <v>0.34500000000000003</v>
      </c>
      <c r="AH45" s="40">
        <v>37.950000000000003</v>
      </c>
      <c r="AJ45" s="48">
        <v>13</v>
      </c>
      <c r="AK45" s="102" t="s">
        <v>57</v>
      </c>
      <c r="AL45" s="29">
        <v>110</v>
      </c>
      <c r="AM45" s="34" t="s">
        <v>84</v>
      </c>
      <c r="AN45" s="55">
        <v>0.9093</v>
      </c>
      <c r="AO45" s="55">
        <v>226.05</v>
      </c>
    </row>
    <row r="46" spans="1:41" ht="15" customHeight="1" x14ac:dyDescent="0.25">
      <c r="A46" s="48">
        <v>14</v>
      </c>
      <c r="B46" s="102" t="s">
        <v>58</v>
      </c>
      <c r="C46" s="50">
        <v>0</v>
      </c>
      <c r="D46" s="50"/>
      <c r="E46" s="50">
        <v>0</v>
      </c>
      <c r="F46" s="50"/>
      <c r="G46" s="50">
        <v>0.01</v>
      </c>
      <c r="H46" s="51"/>
      <c r="I46" s="52">
        <v>0.01</v>
      </c>
      <c r="J46" s="61">
        <v>400</v>
      </c>
      <c r="K46" s="34">
        <v>4</v>
      </c>
      <c r="L46" s="34">
        <v>4.5600000000000005</v>
      </c>
      <c r="M46" s="55">
        <v>456</v>
      </c>
      <c r="N46" s="94">
        <v>22.800000000000004</v>
      </c>
      <c r="O46" s="40">
        <v>2280</v>
      </c>
      <c r="T46" s="48">
        <v>14</v>
      </c>
      <c r="U46" s="102" t="s">
        <v>58</v>
      </c>
      <c r="V46" s="50">
        <v>0</v>
      </c>
      <c r="W46" s="50"/>
      <c r="X46" s="50">
        <v>0</v>
      </c>
      <c r="Y46" s="50"/>
      <c r="Z46" s="50">
        <v>0.01</v>
      </c>
      <c r="AA46" s="51"/>
      <c r="AB46" s="52">
        <v>0.01</v>
      </c>
      <c r="AC46" s="61">
        <v>400</v>
      </c>
      <c r="AD46" s="34">
        <v>4</v>
      </c>
      <c r="AE46" s="34">
        <v>0.23</v>
      </c>
      <c r="AF46" s="55">
        <v>92</v>
      </c>
      <c r="AG46" s="94">
        <v>1.1500000000000001</v>
      </c>
      <c r="AH46" s="40">
        <v>460</v>
      </c>
      <c r="AJ46" s="48">
        <v>14</v>
      </c>
      <c r="AK46" s="102" t="s">
        <v>58</v>
      </c>
      <c r="AL46" s="61">
        <v>400</v>
      </c>
      <c r="AM46" s="34" t="s">
        <v>84</v>
      </c>
      <c r="AN46" s="55">
        <v>23.950000000000003</v>
      </c>
      <c r="AO46" s="55">
        <v>2740</v>
      </c>
    </row>
    <row r="47" spans="1:41" ht="15" customHeight="1" thickBot="1" x14ac:dyDescent="0.3">
      <c r="A47" s="56">
        <v>15</v>
      </c>
      <c r="B47" s="102" t="s">
        <v>26</v>
      </c>
      <c r="C47" s="58">
        <v>0</v>
      </c>
      <c r="D47" s="58"/>
      <c r="E47" s="58">
        <v>0</v>
      </c>
      <c r="F47" s="58"/>
      <c r="G47" s="58">
        <v>0.1</v>
      </c>
      <c r="H47" s="59"/>
      <c r="I47" s="60">
        <v>0.1</v>
      </c>
      <c r="J47" s="61">
        <v>80</v>
      </c>
      <c r="K47" s="62">
        <v>8</v>
      </c>
      <c r="L47" s="34">
        <v>91.2</v>
      </c>
      <c r="M47" s="63">
        <v>912</v>
      </c>
      <c r="N47" s="94">
        <v>456</v>
      </c>
      <c r="O47" s="64">
        <v>4560</v>
      </c>
      <c r="T47" s="56">
        <v>15</v>
      </c>
      <c r="U47" s="102" t="s">
        <v>26</v>
      </c>
      <c r="V47" s="58">
        <v>0</v>
      </c>
      <c r="W47" s="58"/>
      <c r="X47" s="58">
        <v>0</v>
      </c>
      <c r="Y47" s="58"/>
      <c r="Z47" s="58">
        <v>0.1</v>
      </c>
      <c r="AA47" s="59"/>
      <c r="AB47" s="60">
        <v>0.1</v>
      </c>
      <c r="AC47" s="61">
        <v>80</v>
      </c>
      <c r="AD47" s="62">
        <v>8</v>
      </c>
      <c r="AE47" s="34">
        <v>2.3000000000000003</v>
      </c>
      <c r="AF47" s="63">
        <v>184</v>
      </c>
      <c r="AG47" s="94">
        <v>11.500000000000002</v>
      </c>
      <c r="AH47" s="64">
        <v>920</v>
      </c>
      <c r="AJ47" s="56">
        <v>15</v>
      </c>
      <c r="AK47" s="102" t="s">
        <v>26</v>
      </c>
      <c r="AL47" s="61">
        <v>80</v>
      </c>
      <c r="AM47" s="62" t="s">
        <v>84</v>
      </c>
      <c r="AN47" s="55">
        <v>467.5</v>
      </c>
      <c r="AO47" s="55">
        <v>5480</v>
      </c>
    </row>
    <row r="48" spans="1:41" ht="15.75" thickBot="1" x14ac:dyDescent="0.3">
      <c r="A48" s="188" t="s">
        <v>65</v>
      </c>
      <c r="B48" s="189"/>
      <c r="C48" s="189"/>
      <c r="D48" s="189"/>
      <c r="E48" s="189"/>
      <c r="F48" s="189"/>
      <c r="G48" s="189"/>
      <c r="H48" s="189"/>
      <c r="I48" s="189"/>
      <c r="J48" s="190"/>
      <c r="K48" s="65">
        <v>62.490399999999994</v>
      </c>
      <c r="L48" s="65"/>
      <c r="M48" s="66">
        <v>7123.9056</v>
      </c>
      <c r="N48" s="95"/>
      <c r="O48" s="67">
        <v>35619.528000000006</v>
      </c>
      <c r="T48" s="188" t="s">
        <v>65</v>
      </c>
      <c r="U48" s="189"/>
      <c r="V48" s="189"/>
      <c r="W48" s="189"/>
      <c r="X48" s="189"/>
      <c r="Y48" s="189"/>
      <c r="Z48" s="189"/>
      <c r="AA48" s="189"/>
      <c r="AB48" s="189"/>
      <c r="AC48" s="190"/>
      <c r="AD48" s="65">
        <v>62.490399999999994</v>
      </c>
      <c r="AE48" s="65"/>
      <c r="AF48" s="66">
        <v>1437.2791999999997</v>
      </c>
      <c r="AG48" s="95"/>
      <c r="AH48" s="67">
        <v>7186.3959999999997</v>
      </c>
      <c r="AJ48" s="188" t="s">
        <v>65</v>
      </c>
      <c r="AK48" s="189"/>
      <c r="AL48" s="190"/>
      <c r="AM48" s="65">
        <v>0</v>
      </c>
      <c r="AN48" s="66">
        <v>1958.6138424000003</v>
      </c>
      <c r="AO48" s="67">
        <v>42805.924000000006</v>
      </c>
    </row>
    <row r="49" spans="1:41" ht="15" customHeight="1" x14ac:dyDescent="0.25">
      <c r="A49" s="194" t="s">
        <v>59</v>
      </c>
      <c r="B49" s="196" t="s">
        <v>47</v>
      </c>
      <c r="C49" s="199" t="s">
        <v>60</v>
      </c>
      <c r="D49" s="199"/>
      <c r="E49" s="199" t="s">
        <v>62</v>
      </c>
      <c r="F49" s="199"/>
      <c r="G49" s="199" t="s">
        <v>40</v>
      </c>
      <c r="H49" s="200"/>
      <c r="I49" s="191" t="s">
        <v>67</v>
      </c>
      <c r="J49" s="201" t="s">
        <v>66</v>
      </c>
      <c r="K49" s="191" t="s">
        <v>63</v>
      </c>
      <c r="L49" s="191" t="s">
        <v>86</v>
      </c>
      <c r="M49" s="180" t="s">
        <v>63</v>
      </c>
      <c r="N49" s="191" t="s">
        <v>87</v>
      </c>
      <c r="O49" s="183" t="s">
        <v>64</v>
      </c>
      <c r="T49" s="194" t="s">
        <v>59</v>
      </c>
      <c r="U49" s="196" t="s">
        <v>47</v>
      </c>
      <c r="V49" s="199" t="s">
        <v>60</v>
      </c>
      <c r="W49" s="199"/>
      <c r="X49" s="199" t="s">
        <v>62</v>
      </c>
      <c r="Y49" s="199"/>
      <c r="Z49" s="199" t="s">
        <v>40</v>
      </c>
      <c r="AA49" s="200"/>
      <c r="AB49" s="191" t="s">
        <v>67</v>
      </c>
      <c r="AC49" s="201" t="s">
        <v>66</v>
      </c>
      <c r="AD49" s="191" t="s">
        <v>63</v>
      </c>
      <c r="AE49" s="191" t="s">
        <v>86</v>
      </c>
      <c r="AF49" s="180" t="s">
        <v>63</v>
      </c>
      <c r="AG49" s="191" t="s">
        <v>87</v>
      </c>
      <c r="AH49" s="183" t="s">
        <v>64</v>
      </c>
      <c r="AJ49" s="194" t="s">
        <v>59</v>
      </c>
      <c r="AK49" s="196" t="s">
        <v>47</v>
      </c>
      <c r="AL49" s="201" t="s">
        <v>66</v>
      </c>
      <c r="AM49" s="191" t="s">
        <v>83</v>
      </c>
      <c r="AN49" s="180" t="s">
        <v>85</v>
      </c>
      <c r="AO49" s="183" t="s">
        <v>63</v>
      </c>
    </row>
    <row r="50" spans="1:41" x14ac:dyDescent="0.25">
      <c r="A50" s="195"/>
      <c r="B50" s="197"/>
      <c r="C50" s="186" t="s">
        <v>68</v>
      </c>
      <c r="D50" s="186" t="s">
        <v>61</v>
      </c>
      <c r="E50" s="186" t="s">
        <v>68</v>
      </c>
      <c r="F50" s="186" t="s">
        <v>61</v>
      </c>
      <c r="G50" s="186" t="s">
        <v>68</v>
      </c>
      <c r="H50" s="204" t="s">
        <v>61</v>
      </c>
      <c r="I50" s="192"/>
      <c r="J50" s="202"/>
      <c r="K50" s="192"/>
      <c r="L50" s="192"/>
      <c r="M50" s="181"/>
      <c r="N50" s="192"/>
      <c r="O50" s="184"/>
      <c r="T50" s="195"/>
      <c r="U50" s="197"/>
      <c r="V50" s="186" t="s">
        <v>68</v>
      </c>
      <c r="W50" s="186" t="s">
        <v>61</v>
      </c>
      <c r="X50" s="186" t="s">
        <v>68</v>
      </c>
      <c r="Y50" s="186" t="s">
        <v>61</v>
      </c>
      <c r="Z50" s="186" t="s">
        <v>68</v>
      </c>
      <c r="AA50" s="204" t="s">
        <v>61</v>
      </c>
      <c r="AB50" s="192"/>
      <c r="AC50" s="202"/>
      <c r="AD50" s="192"/>
      <c r="AE50" s="192"/>
      <c r="AF50" s="181"/>
      <c r="AG50" s="192"/>
      <c r="AH50" s="184"/>
      <c r="AJ50" s="195"/>
      <c r="AK50" s="197"/>
      <c r="AL50" s="202"/>
      <c r="AM50" s="192"/>
      <c r="AN50" s="181"/>
      <c r="AO50" s="184"/>
    </row>
    <row r="51" spans="1:41" ht="15.75" thickBot="1" x14ac:dyDescent="0.3">
      <c r="A51" s="195"/>
      <c r="B51" s="198"/>
      <c r="C51" s="187"/>
      <c r="D51" s="187"/>
      <c r="E51" s="187"/>
      <c r="F51" s="187"/>
      <c r="G51" s="187"/>
      <c r="H51" s="205"/>
      <c r="I51" s="193"/>
      <c r="J51" s="203"/>
      <c r="K51" s="193"/>
      <c r="L51" s="193"/>
      <c r="M51" s="182"/>
      <c r="N51" s="193"/>
      <c r="O51" s="185"/>
      <c r="Q51" s="69" t="s">
        <v>40</v>
      </c>
      <c r="T51" s="195"/>
      <c r="U51" s="198"/>
      <c r="V51" s="187"/>
      <c r="W51" s="187"/>
      <c r="X51" s="187"/>
      <c r="Y51" s="187"/>
      <c r="Z51" s="187"/>
      <c r="AA51" s="205"/>
      <c r="AB51" s="193"/>
      <c r="AC51" s="203"/>
      <c r="AD51" s="193"/>
      <c r="AE51" s="193"/>
      <c r="AF51" s="182"/>
      <c r="AG51" s="193"/>
      <c r="AH51" s="185"/>
      <c r="AJ51" s="195"/>
      <c r="AK51" s="198"/>
      <c r="AL51" s="203"/>
      <c r="AM51" s="193"/>
      <c r="AN51" s="182"/>
      <c r="AO51" s="185"/>
    </row>
    <row r="52" spans="1:41" ht="15" customHeight="1" x14ac:dyDescent="0.25">
      <c r="A52" s="43">
        <v>1</v>
      </c>
      <c r="B52" s="102" t="s">
        <v>23</v>
      </c>
      <c r="C52" s="45">
        <v>0</v>
      </c>
      <c r="D52" s="45"/>
      <c r="E52" s="45">
        <v>0</v>
      </c>
      <c r="F52" s="45"/>
      <c r="G52" s="45">
        <v>0.1</v>
      </c>
      <c r="H52" s="46"/>
      <c r="I52" s="47">
        <v>0.1</v>
      </c>
      <c r="J52" s="30">
        <v>36</v>
      </c>
      <c r="K52" s="33">
        <v>3.6</v>
      </c>
      <c r="L52" s="33">
        <v>11.4</v>
      </c>
      <c r="M52" s="54">
        <v>410.40000000000003</v>
      </c>
      <c r="N52" s="93">
        <v>45.6</v>
      </c>
      <c r="O52" s="39">
        <v>1641.6000000000001</v>
      </c>
      <c r="Q52" s="68" t="s">
        <v>77</v>
      </c>
      <c r="T52" s="43">
        <v>1</v>
      </c>
      <c r="U52" s="102" t="s">
        <v>23</v>
      </c>
      <c r="V52" s="45">
        <v>0</v>
      </c>
      <c r="W52" s="45"/>
      <c r="X52" s="45">
        <v>0</v>
      </c>
      <c r="Y52" s="45"/>
      <c r="Z52" s="45">
        <v>0.1</v>
      </c>
      <c r="AA52" s="46"/>
      <c r="AB52" s="47">
        <v>0.1</v>
      </c>
      <c r="AC52" s="30">
        <v>36</v>
      </c>
      <c r="AD52" s="33">
        <v>3.6</v>
      </c>
      <c r="AE52" s="33">
        <v>2.3000000000000003</v>
      </c>
      <c r="AF52" s="54">
        <v>82.8</v>
      </c>
      <c r="AG52" s="93">
        <v>9.2000000000000011</v>
      </c>
      <c r="AH52" s="39">
        <v>331.2</v>
      </c>
      <c r="AJ52" s="43">
        <v>1</v>
      </c>
      <c r="AK52" s="102" t="s">
        <v>23</v>
      </c>
      <c r="AL52" s="30">
        <v>36</v>
      </c>
      <c r="AM52" s="33" t="s">
        <v>84</v>
      </c>
      <c r="AN52" s="54">
        <v>54.800000000000004</v>
      </c>
      <c r="AO52" s="54">
        <v>1972.8000000000002</v>
      </c>
    </row>
    <row r="53" spans="1:41" ht="15" customHeight="1" x14ac:dyDescent="0.25">
      <c r="A53" s="48">
        <v>2</v>
      </c>
      <c r="B53" s="102" t="s">
        <v>71</v>
      </c>
      <c r="C53" s="50">
        <v>0</v>
      </c>
      <c r="D53" s="50"/>
      <c r="E53" s="50">
        <v>0</v>
      </c>
      <c r="F53" s="50"/>
      <c r="G53" s="50">
        <v>7.0000000000000007E-2</v>
      </c>
      <c r="H53" s="51"/>
      <c r="I53" s="52">
        <v>7.0000000000000007E-2</v>
      </c>
      <c r="J53" s="29">
        <v>250</v>
      </c>
      <c r="K53" s="34">
        <v>17.5</v>
      </c>
      <c r="L53" s="34">
        <v>7.98</v>
      </c>
      <c r="M53" s="55">
        <v>1995</v>
      </c>
      <c r="N53" s="94">
        <v>31.92</v>
      </c>
      <c r="O53" s="40">
        <v>7980</v>
      </c>
      <c r="Q53" s="68" t="s">
        <v>70</v>
      </c>
      <c r="T53" s="48">
        <v>2</v>
      </c>
      <c r="U53" s="102" t="s">
        <v>71</v>
      </c>
      <c r="V53" s="50">
        <v>0</v>
      </c>
      <c r="W53" s="50"/>
      <c r="X53" s="50">
        <v>0</v>
      </c>
      <c r="Y53" s="50"/>
      <c r="Z53" s="50">
        <v>7.0000000000000007E-2</v>
      </c>
      <c r="AA53" s="51"/>
      <c r="AB53" s="52">
        <v>7.0000000000000007E-2</v>
      </c>
      <c r="AC53" s="29">
        <v>250</v>
      </c>
      <c r="AD53" s="34">
        <v>17.5</v>
      </c>
      <c r="AE53" s="34">
        <v>1.61</v>
      </c>
      <c r="AF53" s="55">
        <v>402.5</v>
      </c>
      <c r="AG53" s="94">
        <v>6.44</v>
      </c>
      <c r="AH53" s="40">
        <v>1610</v>
      </c>
      <c r="AJ53" s="48">
        <v>2</v>
      </c>
      <c r="AK53" s="102" t="s">
        <v>71</v>
      </c>
      <c r="AL53" s="29">
        <v>250</v>
      </c>
      <c r="AM53" s="34" t="s">
        <v>84</v>
      </c>
      <c r="AN53" s="55">
        <v>38.36</v>
      </c>
      <c r="AO53" s="55">
        <v>9590</v>
      </c>
    </row>
    <row r="54" spans="1:41" ht="15" customHeight="1" x14ac:dyDescent="0.25">
      <c r="A54" s="48">
        <v>3</v>
      </c>
      <c r="B54" s="102" t="s">
        <v>22</v>
      </c>
      <c r="C54" s="50">
        <v>0</v>
      </c>
      <c r="D54" s="50"/>
      <c r="E54" s="50">
        <v>0</v>
      </c>
      <c r="F54" s="50"/>
      <c r="G54" s="50">
        <v>2.5000000000000001E-2</v>
      </c>
      <c r="H54" s="51"/>
      <c r="I54" s="52">
        <v>2.5000000000000001E-2</v>
      </c>
      <c r="J54" s="29">
        <v>500</v>
      </c>
      <c r="K54" s="34">
        <v>12.5</v>
      </c>
      <c r="L54" s="34">
        <v>2.85</v>
      </c>
      <c r="M54" s="55">
        <v>1425</v>
      </c>
      <c r="N54" s="94">
        <v>11.4</v>
      </c>
      <c r="O54" s="40">
        <v>5700</v>
      </c>
      <c r="Q54" s="24" t="s">
        <v>43</v>
      </c>
      <c r="T54" s="48">
        <v>3</v>
      </c>
      <c r="U54" s="102" t="s">
        <v>22</v>
      </c>
      <c r="V54" s="50">
        <v>0</v>
      </c>
      <c r="W54" s="50"/>
      <c r="X54" s="50">
        <v>0</v>
      </c>
      <c r="Y54" s="50"/>
      <c r="Z54" s="50">
        <v>2.5000000000000001E-2</v>
      </c>
      <c r="AA54" s="51"/>
      <c r="AB54" s="52">
        <v>2.5000000000000001E-2</v>
      </c>
      <c r="AC54" s="29">
        <v>500</v>
      </c>
      <c r="AD54" s="34">
        <v>12.5</v>
      </c>
      <c r="AE54" s="34">
        <v>0.57500000000000007</v>
      </c>
      <c r="AF54" s="55">
        <v>287.5</v>
      </c>
      <c r="AG54" s="94">
        <v>2.3000000000000003</v>
      </c>
      <c r="AH54" s="40">
        <v>1150</v>
      </c>
      <c r="AJ54" s="48">
        <v>3</v>
      </c>
      <c r="AK54" s="102" t="s">
        <v>22</v>
      </c>
      <c r="AL54" s="29">
        <v>500</v>
      </c>
      <c r="AM54" s="34" t="s">
        <v>84</v>
      </c>
      <c r="AN54" s="55">
        <v>13.700000000000001</v>
      </c>
      <c r="AO54" s="55">
        <v>6850</v>
      </c>
    </row>
    <row r="55" spans="1:41" ht="15" customHeight="1" x14ac:dyDescent="0.25">
      <c r="A55" s="48">
        <v>4</v>
      </c>
      <c r="B55" s="102" t="s">
        <v>49</v>
      </c>
      <c r="C55" s="50">
        <v>0</v>
      </c>
      <c r="D55" s="50"/>
      <c r="E55" s="50">
        <v>0</v>
      </c>
      <c r="F55" s="50"/>
      <c r="G55" s="50">
        <v>1.7999999999999999E-2</v>
      </c>
      <c r="H55" s="51"/>
      <c r="I55" s="52">
        <v>1.7999999999999999E-2</v>
      </c>
      <c r="J55" s="29">
        <v>127</v>
      </c>
      <c r="K55" s="34">
        <v>2.286</v>
      </c>
      <c r="L55" s="34">
        <v>2.052</v>
      </c>
      <c r="M55" s="55">
        <v>260.60399999999998</v>
      </c>
      <c r="N55" s="94">
        <v>8.2080000000000002</v>
      </c>
      <c r="O55" s="40">
        <v>1042.4159999999999</v>
      </c>
      <c r="Q55" s="24" t="s">
        <v>44</v>
      </c>
      <c r="T55" s="48">
        <v>4</v>
      </c>
      <c r="U55" s="102" t="s">
        <v>49</v>
      </c>
      <c r="V55" s="50">
        <v>0</v>
      </c>
      <c r="W55" s="50"/>
      <c r="X55" s="50">
        <v>0</v>
      </c>
      <c r="Y55" s="50"/>
      <c r="Z55" s="50">
        <v>1.7999999999999999E-2</v>
      </c>
      <c r="AA55" s="51"/>
      <c r="AB55" s="52">
        <v>1.7999999999999999E-2</v>
      </c>
      <c r="AC55" s="29">
        <v>127</v>
      </c>
      <c r="AD55" s="34">
        <v>2.286</v>
      </c>
      <c r="AE55" s="34">
        <v>0.41399999999999998</v>
      </c>
      <c r="AF55" s="55">
        <v>52.578000000000003</v>
      </c>
      <c r="AG55" s="94">
        <v>1.6559999999999999</v>
      </c>
      <c r="AH55" s="40">
        <v>210.31200000000001</v>
      </c>
      <c r="AJ55" s="48">
        <v>4</v>
      </c>
      <c r="AK55" s="102" t="s">
        <v>49</v>
      </c>
      <c r="AL55" s="29">
        <v>127</v>
      </c>
      <c r="AM55" s="34" t="s">
        <v>84</v>
      </c>
      <c r="AN55" s="55">
        <v>9.8640000000000008</v>
      </c>
      <c r="AO55" s="55">
        <v>1252.7280000000001</v>
      </c>
    </row>
    <row r="56" spans="1:41" ht="15" customHeight="1" x14ac:dyDescent="0.25">
      <c r="A56" s="48">
        <v>5</v>
      </c>
      <c r="B56" s="102" t="s">
        <v>50</v>
      </c>
      <c r="C56" s="50">
        <v>0</v>
      </c>
      <c r="D56" s="50"/>
      <c r="E56" s="50">
        <v>0</v>
      </c>
      <c r="F56" s="50"/>
      <c r="G56" s="50">
        <v>0.02</v>
      </c>
      <c r="H56" s="51"/>
      <c r="I56" s="52">
        <v>0.02</v>
      </c>
      <c r="J56" s="29">
        <v>56</v>
      </c>
      <c r="K56" s="34">
        <v>1.1200000000000001</v>
      </c>
      <c r="L56" s="34">
        <v>2.2800000000000002</v>
      </c>
      <c r="M56" s="55">
        <v>127.68</v>
      </c>
      <c r="N56" s="94">
        <v>9.120000000000001</v>
      </c>
      <c r="O56" s="40">
        <v>510.72</v>
      </c>
      <c r="Q56" s="24" t="s">
        <v>45</v>
      </c>
      <c r="T56" s="48">
        <v>5</v>
      </c>
      <c r="U56" s="102" t="s">
        <v>50</v>
      </c>
      <c r="V56" s="50">
        <v>0</v>
      </c>
      <c r="W56" s="50"/>
      <c r="X56" s="50">
        <v>0</v>
      </c>
      <c r="Y56" s="50"/>
      <c r="Z56" s="50">
        <v>0.02</v>
      </c>
      <c r="AA56" s="51"/>
      <c r="AB56" s="52">
        <v>0.02</v>
      </c>
      <c r="AC56" s="29">
        <v>56</v>
      </c>
      <c r="AD56" s="34">
        <v>1.1200000000000001</v>
      </c>
      <c r="AE56" s="34">
        <v>0.46</v>
      </c>
      <c r="AF56" s="55">
        <v>25.76</v>
      </c>
      <c r="AG56" s="94">
        <v>1.84</v>
      </c>
      <c r="AH56" s="40">
        <v>103.04</v>
      </c>
      <c r="AJ56" s="48">
        <v>5</v>
      </c>
      <c r="AK56" s="102" t="s">
        <v>50</v>
      </c>
      <c r="AL56" s="29">
        <v>56</v>
      </c>
      <c r="AM56" s="34" t="s">
        <v>84</v>
      </c>
      <c r="AN56" s="55">
        <v>10.96</v>
      </c>
      <c r="AO56" s="55">
        <v>613.76</v>
      </c>
    </row>
    <row r="57" spans="1:41" ht="15" customHeight="1" x14ac:dyDescent="0.25">
      <c r="A57" s="48">
        <v>6</v>
      </c>
      <c r="B57" s="102" t="s">
        <v>72</v>
      </c>
      <c r="C57" s="50">
        <v>0</v>
      </c>
      <c r="D57" s="50"/>
      <c r="E57" s="50">
        <v>0</v>
      </c>
      <c r="F57" s="50"/>
      <c r="G57" s="50">
        <v>0.06</v>
      </c>
      <c r="H57" s="51"/>
      <c r="I57" s="52">
        <v>0.06</v>
      </c>
      <c r="J57" s="29">
        <v>50</v>
      </c>
      <c r="K57" s="34">
        <v>3</v>
      </c>
      <c r="L57" s="34">
        <v>6.84</v>
      </c>
      <c r="M57" s="55">
        <v>342</v>
      </c>
      <c r="N57" s="94">
        <v>27.36</v>
      </c>
      <c r="O57" s="40">
        <v>1368</v>
      </c>
      <c r="Q57" s="24" t="s">
        <v>46</v>
      </c>
      <c r="T57" s="48">
        <v>6</v>
      </c>
      <c r="U57" s="102" t="s">
        <v>72</v>
      </c>
      <c r="V57" s="50">
        <v>0</v>
      </c>
      <c r="W57" s="50"/>
      <c r="X57" s="50">
        <v>0</v>
      </c>
      <c r="Y57" s="50"/>
      <c r="Z57" s="50">
        <v>0.06</v>
      </c>
      <c r="AA57" s="51"/>
      <c r="AB57" s="52">
        <v>0.06</v>
      </c>
      <c r="AC57" s="29">
        <v>50</v>
      </c>
      <c r="AD57" s="34">
        <v>3</v>
      </c>
      <c r="AE57" s="34">
        <v>1.38</v>
      </c>
      <c r="AF57" s="55">
        <v>69</v>
      </c>
      <c r="AG57" s="94">
        <v>5.52</v>
      </c>
      <c r="AH57" s="40">
        <v>276</v>
      </c>
      <c r="AJ57" s="48">
        <v>6</v>
      </c>
      <c r="AK57" s="102" t="s">
        <v>72</v>
      </c>
      <c r="AL57" s="29">
        <v>50</v>
      </c>
      <c r="AM57" s="34" t="s">
        <v>84</v>
      </c>
      <c r="AN57" s="55">
        <v>32.879999999999995</v>
      </c>
      <c r="AO57" s="55">
        <v>1644</v>
      </c>
    </row>
    <row r="58" spans="1:41" ht="15" customHeight="1" x14ac:dyDescent="0.25">
      <c r="A58" s="48">
        <v>7</v>
      </c>
      <c r="B58" s="102" t="s">
        <v>53</v>
      </c>
      <c r="C58" s="50">
        <v>0</v>
      </c>
      <c r="D58" s="50"/>
      <c r="E58" s="50">
        <v>0</v>
      </c>
      <c r="F58" s="50"/>
      <c r="G58" s="50">
        <v>8.5000000000000006E-2</v>
      </c>
      <c r="H58" s="51"/>
      <c r="I58" s="52">
        <v>8.5000000000000006E-2</v>
      </c>
      <c r="J58" s="29">
        <v>36</v>
      </c>
      <c r="K58" s="34">
        <v>3.06</v>
      </c>
      <c r="L58" s="34">
        <v>9.6900000000000013</v>
      </c>
      <c r="M58" s="55">
        <v>348.84000000000003</v>
      </c>
      <c r="N58" s="94">
        <v>38.760000000000005</v>
      </c>
      <c r="O58" s="40">
        <v>1395.3600000000001</v>
      </c>
      <c r="T58" s="48">
        <v>7</v>
      </c>
      <c r="U58" s="102" t="s">
        <v>53</v>
      </c>
      <c r="V58" s="50">
        <v>0</v>
      </c>
      <c r="W58" s="50"/>
      <c r="X58" s="50">
        <v>0</v>
      </c>
      <c r="Y58" s="50"/>
      <c r="Z58" s="50">
        <v>8.5000000000000006E-2</v>
      </c>
      <c r="AA58" s="51"/>
      <c r="AB58" s="52">
        <v>8.5000000000000006E-2</v>
      </c>
      <c r="AC58" s="29">
        <v>36</v>
      </c>
      <c r="AD58" s="34">
        <v>3.06</v>
      </c>
      <c r="AE58" s="34">
        <v>1.9550000000000001</v>
      </c>
      <c r="AF58" s="55">
        <v>70.38</v>
      </c>
      <c r="AG58" s="94">
        <v>7.82</v>
      </c>
      <c r="AH58" s="40">
        <v>281.52</v>
      </c>
      <c r="AJ58" s="48">
        <v>7</v>
      </c>
      <c r="AK58" s="102" t="s">
        <v>53</v>
      </c>
      <c r="AL58" s="29">
        <v>36</v>
      </c>
      <c r="AM58" s="34" t="s">
        <v>84</v>
      </c>
      <c r="AN58" s="55">
        <v>46.580000000000005</v>
      </c>
      <c r="AO58" s="55">
        <v>1676.88</v>
      </c>
    </row>
    <row r="59" spans="1:41" ht="15" customHeight="1" x14ac:dyDescent="0.25">
      <c r="A59" s="48">
        <v>8</v>
      </c>
      <c r="B59" s="102" t="s">
        <v>74</v>
      </c>
      <c r="C59" s="50">
        <v>0</v>
      </c>
      <c r="D59" s="50"/>
      <c r="E59" s="50">
        <v>0</v>
      </c>
      <c r="F59" s="50"/>
      <c r="G59" s="50">
        <v>4.5999999999999999E-2</v>
      </c>
      <c r="H59" s="51"/>
      <c r="I59" s="52">
        <v>4.5999999999999999E-2</v>
      </c>
      <c r="J59" s="29">
        <v>25</v>
      </c>
      <c r="K59" s="34">
        <v>1.1499999999999999</v>
      </c>
      <c r="L59" s="34">
        <v>5.2439999999999998</v>
      </c>
      <c r="M59" s="55">
        <v>131.1</v>
      </c>
      <c r="N59" s="94">
        <v>20.975999999999999</v>
      </c>
      <c r="O59" s="40">
        <v>524.4</v>
      </c>
      <c r="T59" s="48">
        <v>8</v>
      </c>
      <c r="U59" s="102" t="s">
        <v>74</v>
      </c>
      <c r="V59" s="50">
        <v>0</v>
      </c>
      <c r="W59" s="50"/>
      <c r="X59" s="50">
        <v>0</v>
      </c>
      <c r="Y59" s="50"/>
      <c r="Z59" s="50">
        <v>4.5999999999999999E-2</v>
      </c>
      <c r="AA59" s="51"/>
      <c r="AB59" s="52">
        <v>4.5999999999999999E-2</v>
      </c>
      <c r="AC59" s="29">
        <v>25</v>
      </c>
      <c r="AD59" s="34">
        <v>1.1499999999999999</v>
      </c>
      <c r="AE59" s="34">
        <v>1.0580000000000001</v>
      </c>
      <c r="AF59" s="55">
        <v>26.45</v>
      </c>
      <c r="AG59" s="94">
        <v>4.2320000000000002</v>
      </c>
      <c r="AH59" s="40">
        <v>105.8</v>
      </c>
      <c r="AJ59" s="48">
        <v>8</v>
      </c>
      <c r="AK59" s="102" t="s">
        <v>74</v>
      </c>
      <c r="AL59" s="29">
        <v>25</v>
      </c>
      <c r="AM59" s="34" t="s">
        <v>84</v>
      </c>
      <c r="AN59" s="55">
        <v>25.207999999999998</v>
      </c>
      <c r="AO59" s="55">
        <v>630.19999999999993</v>
      </c>
    </row>
    <row r="60" spans="1:41" ht="15" customHeight="1" x14ac:dyDescent="0.25">
      <c r="A60" s="48">
        <v>9</v>
      </c>
      <c r="B60" s="102" t="s">
        <v>55</v>
      </c>
      <c r="C60" s="50">
        <v>0</v>
      </c>
      <c r="D60" s="50"/>
      <c r="E60" s="50">
        <v>0</v>
      </c>
      <c r="F60" s="50"/>
      <c r="G60" s="50">
        <v>2E-3</v>
      </c>
      <c r="H60" s="51"/>
      <c r="I60" s="52">
        <v>2E-3</v>
      </c>
      <c r="J60" s="29">
        <v>929</v>
      </c>
      <c r="K60" s="34">
        <v>1.8580000000000001</v>
      </c>
      <c r="L60" s="34">
        <v>0.22800000000000001</v>
      </c>
      <c r="M60" s="55">
        <v>211.81200000000001</v>
      </c>
      <c r="N60" s="94">
        <v>0.91200000000000003</v>
      </c>
      <c r="O60" s="40">
        <v>847.24800000000005</v>
      </c>
      <c r="T60" s="48">
        <v>9</v>
      </c>
      <c r="U60" s="102" t="s">
        <v>55</v>
      </c>
      <c r="V60" s="50">
        <v>0</v>
      </c>
      <c r="W60" s="50"/>
      <c r="X60" s="50">
        <v>0</v>
      </c>
      <c r="Y60" s="50"/>
      <c r="Z60" s="50">
        <v>2E-3</v>
      </c>
      <c r="AA60" s="51"/>
      <c r="AB60" s="52">
        <v>2E-3</v>
      </c>
      <c r="AC60" s="29">
        <v>929</v>
      </c>
      <c r="AD60" s="34">
        <v>1.8580000000000001</v>
      </c>
      <c r="AE60" s="34">
        <v>4.5999999999999999E-2</v>
      </c>
      <c r="AF60" s="55">
        <v>42.734000000000002</v>
      </c>
      <c r="AG60" s="94">
        <v>0.184</v>
      </c>
      <c r="AH60" s="40">
        <v>170.93600000000001</v>
      </c>
      <c r="AJ60" s="48">
        <v>9</v>
      </c>
      <c r="AK60" s="102" t="s">
        <v>55</v>
      </c>
      <c r="AL60" s="29">
        <v>929</v>
      </c>
      <c r="AM60" s="34" t="s">
        <v>84</v>
      </c>
      <c r="AN60" s="55">
        <v>1.0960000000000001</v>
      </c>
      <c r="AO60" s="55">
        <v>1018.1840000000001</v>
      </c>
    </row>
    <row r="61" spans="1:41" ht="15" customHeight="1" x14ac:dyDescent="0.25">
      <c r="A61" s="48">
        <v>10</v>
      </c>
      <c r="B61" s="102" t="s">
        <v>56</v>
      </c>
      <c r="C61" s="50">
        <v>0</v>
      </c>
      <c r="D61" s="50"/>
      <c r="E61" s="50">
        <v>0</v>
      </c>
      <c r="F61" s="50"/>
      <c r="G61" s="50">
        <v>4.7999999999999996E-3</v>
      </c>
      <c r="H61" s="51"/>
      <c r="I61" s="52">
        <v>4.7999999999999996E-3</v>
      </c>
      <c r="J61" s="29">
        <v>18</v>
      </c>
      <c r="K61" s="34">
        <v>8.6399999999999991E-2</v>
      </c>
      <c r="L61" s="34">
        <v>0.54719999999999991</v>
      </c>
      <c r="M61" s="55">
        <v>9.8495999999999988</v>
      </c>
      <c r="N61" s="94">
        <v>2.1887999999999996</v>
      </c>
      <c r="O61" s="40">
        <v>39.398399999999995</v>
      </c>
      <c r="T61" s="48">
        <v>10</v>
      </c>
      <c r="U61" s="102" t="s">
        <v>56</v>
      </c>
      <c r="V61" s="50">
        <v>0</v>
      </c>
      <c r="W61" s="50"/>
      <c r="X61" s="50">
        <v>0</v>
      </c>
      <c r="Y61" s="50"/>
      <c r="Z61" s="50">
        <v>4.7999999999999996E-3</v>
      </c>
      <c r="AA61" s="51"/>
      <c r="AB61" s="52">
        <v>4.7999999999999996E-3</v>
      </c>
      <c r="AC61" s="29">
        <v>18</v>
      </c>
      <c r="AD61" s="34">
        <v>8.6399999999999991E-2</v>
      </c>
      <c r="AE61" s="34">
        <v>0.11039999999999998</v>
      </c>
      <c r="AF61" s="55">
        <v>1.9871999999999999</v>
      </c>
      <c r="AG61" s="94">
        <v>0.44159999999999994</v>
      </c>
      <c r="AH61" s="40">
        <v>7.9487999999999994</v>
      </c>
      <c r="AJ61" s="48">
        <v>10</v>
      </c>
      <c r="AK61" s="102" t="s">
        <v>56</v>
      </c>
      <c r="AL61" s="29">
        <v>18</v>
      </c>
      <c r="AM61" s="34" t="s">
        <v>84</v>
      </c>
      <c r="AN61" s="55">
        <v>2.6303999999999994</v>
      </c>
      <c r="AO61" s="55">
        <v>47.347199999999994</v>
      </c>
    </row>
    <row r="62" spans="1:41" ht="15" customHeight="1" x14ac:dyDescent="0.25">
      <c r="A62" s="48">
        <v>11</v>
      </c>
      <c r="B62" s="102" t="s">
        <v>57</v>
      </c>
      <c r="C62" s="53">
        <v>0</v>
      </c>
      <c r="D62" s="50"/>
      <c r="E62" s="50">
        <v>0</v>
      </c>
      <c r="F62" s="50"/>
      <c r="G62" s="50">
        <v>3.0000000000000001E-3</v>
      </c>
      <c r="H62" s="51"/>
      <c r="I62" s="52">
        <v>3.0000000000000001E-3</v>
      </c>
      <c r="J62" s="29">
        <v>110</v>
      </c>
      <c r="K62" s="34">
        <v>0.33</v>
      </c>
      <c r="L62" s="34">
        <v>0.34200000000000003</v>
      </c>
      <c r="M62" s="55">
        <v>37.620000000000005</v>
      </c>
      <c r="N62" s="94">
        <v>1.3680000000000001</v>
      </c>
      <c r="O62" s="40">
        <v>150.48000000000002</v>
      </c>
      <c r="T62" s="48">
        <v>11</v>
      </c>
      <c r="U62" s="102" t="s">
        <v>57</v>
      </c>
      <c r="V62" s="53">
        <v>0</v>
      </c>
      <c r="W62" s="50"/>
      <c r="X62" s="50">
        <v>0</v>
      </c>
      <c r="Y62" s="50"/>
      <c r="Z62" s="50">
        <v>3.0000000000000001E-3</v>
      </c>
      <c r="AA62" s="51"/>
      <c r="AB62" s="52">
        <v>3.0000000000000001E-3</v>
      </c>
      <c r="AC62" s="29">
        <v>110</v>
      </c>
      <c r="AD62" s="34">
        <v>0.33</v>
      </c>
      <c r="AE62" s="34">
        <v>6.9000000000000006E-2</v>
      </c>
      <c r="AF62" s="55">
        <v>7.5900000000000007</v>
      </c>
      <c r="AG62" s="94">
        <v>0.27600000000000002</v>
      </c>
      <c r="AH62" s="40">
        <v>30.360000000000003</v>
      </c>
      <c r="AJ62" s="48">
        <v>11</v>
      </c>
      <c r="AK62" s="102" t="s">
        <v>57</v>
      </c>
      <c r="AL62" s="29">
        <v>110</v>
      </c>
      <c r="AM62" s="34" t="s">
        <v>84</v>
      </c>
      <c r="AN62" s="55">
        <v>1.6440000000000001</v>
      </c>
      <c r="AO62" s="55">
        <v>180.84000000000003</v>
      </c>
    </row>
    <row r="63" spans="1:41" ht="15" customHeight="1" x14ac:dyDescent="0.25">
      <c r="A63" s="48">
        <v>12</v>
      </c>
      <c r="B63" s="102" t="s">
        <v>58</v>
      </c>
      <c r="C63" s="50">
        <v>0</v>
      </c>
      <c r="D63" s="50"/>
      <c r="E63" s="50">
        <v>0</v>
      </c>
      <c r="F63" s="50"/>
      <c r="G63" s="50">
        <v>0.02</v>
      </c>
      <c r="H63" s="51"/>
      <c r="I63" s="52">
        <v>0.02</v>
      </c>
      <c r="J63" s="29">
        <v>400</v>
      </c>
      <c r="K63" s="34">
        <v>8</v>
      </c>
      <c r="L63" s="34">
        <v>2.2800000000000002</v>
      </c>
      <c r="M63" s="55">
        <v>912</v>
      </c>
      <c r="N63" s="94">
        <v>9.120000000000001</v>
      </c>
      <c r="O63" s="40">
        <v>3648</v>
      </c>
      <c r="T63" s="48">
        <v>12</v>
      </c>
      <c r="U63" s="102" t="s">
        <v>58</v>
      </c>
      <c r="V63" s="50">
        <v>0</v>
      </c>
      <c r="W63" s="50"/>
      <c r="X63" s="50">
        <v>0</v>
      </c>
      <c r="Y63" s="50"/>
      <c r="Z63" s="50">
        <v>0.02</v>
      </c>
      <c r="AA63" s="51"/>
      <c r="AB63" s="52">
        <v>0.02</v>
      </c>
      <c r="AC63" s="29">
        <v>400</v>
      </c>
      <c r="AD63" s="34">
        <v>8</v>
      </c>
      <c r="AE63" s="34">
        <v>0.46</v>
      </c>
      <c r="AF63" s="55">
        <v>184</v>
      </c>
      <c r="AG63" s="94">
        <v>1.84</v>
      </c>
      <c r="AH63" s="40">
        <v>736</v>
      </c>
      <c r="AJ63" s="48">
        <v>12</v>
      </c>
      <c r="AK63" s="102" t="s">
        <v>58</v>
      </c>
      <c r="AL63" s="29">
        <v>400</v>
      </c>
      <c r="AM63" s="34" t="s">
        <v>84</v>
      </c>
      <c r="AN63" s="55">
        <v>10.96</v>
      </c>
      <c r="AO63" s="55">
        <v>4384</v>
      </c>
    </row>
    <row r="64" spans="1:41" ht="15" customHeight="1" thickBot="1" x14ac:dyDescent="0.3">
      <c r="A64" s="48">
        <v>13</v>
      </c>
      <c r="B64" s="102" t="s">
        <v>26</v>
      </c>
      <c r="C64" s="50">
        <v>0</v>
      </c>
      <c r="D64" s="50"/>
      <c r="E64" s="50">
        <v>0</v>
      </c>
      <c r="F64" s="50"/>
      <c r="G64" s="50">
        <v>0.1</v>
      </c>
      <c r="H64" s="51"/>
      <c r="I64" s="52">
        <v>0.1</v>
      </c>
      <c r="J64" s="29">
        <v>80</v>
      </c>
      <c r="K64" s="34">
        <v>8</v>
      </c>
      <c r="L64" s="34">
        <v>11.4</v>
      </c>
      <c r="M64" s="55">
        <v>912</v>
      </c>
      <c r="N64" s="94">
        <v>45.6</v>
      </c>
      <c r="O64" s="40">
        <v>3648</v>
      </c>
      <c r="T64" s="48">
        <v>13</v>
      </c>
      <c r="U64" s="102" t="s">
        <v>26</v>
      </c>
      <c r="V64" s="50">
        <v>0</v>
      </c>
      <c r="W64" s="50"/>
      <c r="X64" s="50">
        <v>0</v>
      </c>
      <c r="Y64" s="50"/>
      <c r="Z64" s="50">
        <v>0.1</v>
      </c>
      <c r="AA64" s="51"/>
      <c r="AB64" s="52">
        <v>0.1</v>
      </c>
      <c r="AC64" s="29">
        <v>80</v>
      </c>
      <c r="AD64" s="34">
        <v>8</v>
      </c>
      <c r="AE64" s="34">
        <v>2.3000000000000003</v>
      </c>
      <c r="AF64" s="55">
        <v>184</v>
      </c>
      <c r="AG64" s="94">
        <v>9.2000000000000011</v>
      </c>
      <c r="AH64" s="40">
        <v>736</v>
      </c>
      <c r="AJ64" s="56">
        <v>13</v>
      </c>
      <c r="AK64" s="103" t="s">
        <v>26</v>
      </c>
      <c r="AL64" s="61">
        <v>80</v>
      </c>
      <c r="AM64" s="62" t="s">
        <v>84</v>
      </c>
      <c r="AN64" s="55">
        <v>54.800000000000004</v>
      </c>
      <c r="AO64" s="55">
        <v>4384</v>
      </c>
    </row>
    <row r="65" spans="1:41" ht="15.75" thickBot="1" x14ac:dyDescent="0.3">
      <c r="A65" s="188" t="s">
        <v>65</v>
      </c>
      <c r="B65" s="189"/>
      <c r="C65" s="189"/>
      <c r="D65" s="189"/>
      <c r="E65" s="189"/>
      <c r="F65" s="189"/>
      <c r="G65" s="189"/>
      <c r="H65" s="189"/>
      <c r="I65" s="189"/>
      <c r="J65" s="190"/>
      <c r="K65" s="65">
        <v>62.490399999999994</v>
      </c>
      <c r="L65" s="65"/>
      <c r="M65" s="66">
        <v>7123.9056</v>
      </c>
      <c r="N65" s="95"/>
      <c r="O65" s="67">
        <v>28495.6224</v>
      </c>
      <c r="T65" s="188" t="s">
        <v>65</v>
      </c>
      <c r="U65" s="189"/>
      <c r="V65" s="189"/>
      <c r="W65" s="189"/>
      <c r="X65" s="189"/>
      <c r="Y65" s="189"/>
      <c r="Z65" s="189"/>
      <c r="AA65" s="189"/>
      <c r="AB65" s="189"/>
      <c r="AC65" s="190"/>
      <c r="AD65" s="65">
        <v>62.490399999999994</v>
      </c>
      <c r="AE65" s="65"/>
      <c r="AF65" s="66">
        <v>1437.2791999999999</v>
      </c>
      <c r="AG65" s="95"/>
      <c r="AH65" s="67">
        <v>5749.1167999999998</v>
      </c>
      <c r="AJ65" s="188" t="s">
        <v>65</v>
      </c>
      <c r="AK65" s="189"/>
      <c r="AL65" s="190"/>
      <c r="AM65" s="96"/>
      <c r="AN65" s="66">
        <v>303.48240000000004</v>
      </c>
      <c r="AO65" s="67">
        <v>34244.739199999996</v>
      </c>
    </row>
    <row r="66" spans="1:41" ht="15" customHeight="1" x14ac:dyDescent="0.25">
      <c r="A66" s="194" t="s">
        <v>59</v>
      </c>
      <c r="B66" s="196" t="s">
        <v>47</v>
      </c>
      <c r="C66" s="199" t="s">
        <v>60</v>
      </c>
      <c r="D66" s="199"/>
      <c r="E66" s="199" t="s">
        <v>62</v>
      </c>
      <c r="F66" s="199"/>
      <c r="G66" s="199" t="s">
        <v>40</v>
      </c>
      <c r="H66" s="200"/>
      <c r="I66" s="191" t="s">
        <v>67</v>
      </c>
      <c r="J66" s="201" t="s">
        <v>66</v>
      </c>
      <c r="K66" s="191" t="s">
        <v>63</v>
      </c>
      <c r="L66" s="191" t="s">
        <v>86</v>
      </c>
      <c r="M66" s="180" t="s">
        <v>63</v>
      </c>
      <c r="N66" s="191" t="s">
        <v>87</v>
      </c>
      <c r="O66" s="183" t="s">
        <v>64</v>
      </c>
      <c r="T66" s="194" t="s">
        <v>59</v>
      </c>
      <c r="U66" s="196" t="s">
        <v>47</v>
      </c>
      <c r="V66" s="199" t="s">
        <v>60</v>
      </c>
      <c r="W66" s="199"/>
      <c r="X66" s="199" t="s">
        <v>62</v>
      </c>
      <c r="Y66" s="199"/>
      <c r="Z66" s="199" t="s">
        <v>40</v>
      </c>
      <c r="AA66" s="200"/>
      <c r="AB66" s="191" t="s">
        <v>67</v>
      </c>
      <c r="AC66" s="201" t="s">
        <v>66</v>
      </c>
      <c r="AD66" s="191" t="s">
        <v>63</v>
      </c>
      <c r="AE66" s="191" t="s">
        <v>86</v>
      </c>
      <c r="AF66" s="180" t="s">
        <v>63</v>
      </c>
      <c r="AG66" s="191" t="s">
        <v>87</v>
      </c>
      <c r="AH66" s="183" t="s">
        <v>64</v>
      </c>
      <c r="AJ66" s="194" t="s">
        <v>59</v>
      </c>
      <c r="AK66" s="196" t="s">
        <v>47</v>
      </c>
      <c r="AL66" s="201" t="s">
        <v>66</v>
      </c>
      <c r="AM66" s="191" t="s">
        <v>83</v>
      </c>
      <c r="AN66" s="180" t="s">
        <v>85</v>
      </c>
      <c r="AO66" s="183" t="s">
        <v>63</v>
      </c>
    </row>
    <row r="67" spans="1:41" x14ac:dyDescent="0.25">
      <c r="A67" s="195"/>
      <c r="B67" s="197"/>
      <c r="C67" s="186" t="s">
        <v>68</v>
      </c>
      <c r="D67" s="186" t="s">
        <v>61</v>
      </c>
      <c r="E67" s="186" t="s">
        <v>68</v>
      </c>
      <c r="F67" s="186" t="s">
        <v>61</v>
      </c>
      <c r="G67" s="186" t="s">
        <v>68</v>
      </c>
      <c r="H67" s="204" t="s">
        <v>61</v>
      </c>
      <c r="I67" s="192"/>
      <c r="J67" s="202"/>
      <c r="K67" s="192"/>
      <c r="L67" s="192"/>
      <c r="M67" s="181"/>
      <c r="N67" s="192"/>
      <c r="O67" s="184"/>
      <c r="T67" s="195"/>
      <c r="U67" s="197"/>
      <c r="V67" s="186" t="s">
        <v>68</v>
      </c>
      <c r="W67" s="186" t="s">
        <v>61</v>
      </c>
      <c r="X67" s="186" t="s">
        <v>68</v>
      </c>
      <c r="Y67" s="186" t="s">
        <v>61</v>
      </c>
      <c r="Z67" s="186" t="s">
        <v>68</v>
      </c>
      <c r="AA67" s="204" t="s">
        <v>61</v>
      </c>
      <c r="AB67" s="192"/>
      <c r="AC67" s="202"/>
      <c r="AD67" s="192"/>
      <c r="AE67" s="192"/>
      <c r="AF67" s="181"/>
      <c r="AG67" s="192"/>
      <c r="AH67" s="184"/>
      <c r="AJ67" s="195"/>
      <c r="AK67" s="197"/>
      <c r="AL67" s="202"/>
      <c r="AM67" s="192"/>
      <c r="AN67" s="181"/>
      <c r="AO67" s="184"/>
    </row>
    <row r="68" spans="1:41" ht="15.75" thickBot="1" x14ac:dyDescent="0.3">
      <c r="A68" s="195"/>
      <c r="B68" s="198"/>
      <c r="C68" s="187"/>
      <c r="D68" s="187"/>
      <c r="E68" s="187"/>
      <c r="F68" s="187"/>
      <c r="G68" s="187"/>
      <c r="H68" s="205"/>
      <c r="I68" s="193"/>
      <c r="J68" s="203"/>
      <c r="K68" s="193"/>
      <c r="L68" s="193"/>
      <c r="M68" s="182"/>
      <c r="N68" s="193"/>
      <c r="O68" s="185"/>
      <c r="Q68" s="69" t="s">
        <v>40</v>
      </c>
      <c r="T68" s="195"/>
      <c r="U68" s="198"/>
      <c r="V68" s="187"/>
      <c r="W68" s="187"/>
      <c r="X68" s="187"/>
      <c r="Y68" s="187"/>
      <c r="Z68" s="187"/>
      <c r="AA68" s="205"/>
      <c r="AB68" s="193"/>
      <c r="AC68" s="203"/>
      <c r="AD68" s="193"/>
      <c r="AE68" s="193"/>
      <c r="AF68" s="182"/>
      <c r="AG68" s="193"/>
      <c r="AH68" s="185"/>
      <c r="AJ68" s="195"/>
      <c r="AK68" s="198"/>
      <c r="AL68" s="203"/>
      <c r="AM68" s="193"/>
      <c r="AN68" s="182"/>
      <c r="AO68" s="185"/>
    </row>
    <row r="69" spans="1:41" ht="15" customHeight="1" x14ac:dyDescent="0.25">
      <c r="A69" s="43">
        <v>1</v>
      </c>
      <c r="B69" s="102" t="s">
        <v>23</v>
      </c>
      <c r="C69" s="45">
        <v>0</v>
      </c>
      <c r="D69" s="45"/>
      <c r="E69" s="45">
        <v>0</v>
      </c>
      <c r="F69" s="45"/>
      <c r="G69" s="45">
        <v>0.15</v>
      </c>
      <c r="H69" s="46"/>
      <c r="I69" s="47">
        <v>0.15</v>
      </c>
      <c r="J69" s="30">
        <v>36</v>
      </c>
      <c r="K69" s="33">
        <v>5.3999999999999995</v>
      </c>
      <c r="L69" s="33">
        <v>17.099999999999998</v>
      </c>
      <c r="M69" s="54">
        <v>615.59999999999991</v>
      </c>
      <c r="N69" s="93">
        <v>68.399999999999991</v>
      </c>
      <c r="O69" s="39">
        <v>2462.3999999999996</v>
      </c>
      <c r="Q69" s="68" t="s">
        <v>34</v>
      </c>
      <c r="T69" s="43">
        <v>1</v>
      </c>
      <c r="U69" s="102" t="s">
        <v>23</v>
      </c>
      <c r="V69" s="45">
        <v>0</v>
      </c>
      <c r="W69" s="45"/>
      <c r="X69" s="45">
        <v>0</v>
      </c>
      <c r="Y69" s="45"/>
      <c r="Z69" s="45">
        <v>0.15</v>
      </c>
      <c r="AA69" s="46"/>
      <c r="AB69" s="47">
        <v>0.15</v>
      </c>
      <c r="AC69" s="30">
        <v>36</v>
      </c>
      <c r="AD69" s="33">
        <v>5.3999999999999995</v>
      </c>
      <c r="AE69" s="33">
        <v>3.4499999999999997</v>
      </c>
      <c r="AF69" s="54">
        <v>124.19999999999999</v>
      </c>
      <c r="AG69" s="93">
        <v>13.799999999999999</v>
      </c>
      <c r="AH69" s="39">
        <v>496.79999999999995</v>
      </c>
      <c r="AJ69" s="43">
        <v>1</v>
      </c>
      <c r="AK69" s="102" t="s">
        <v>23</v>
      </c>
      <c r="AL69" s="30">
        <v>36</v>
      </c>
      <c r="AM69" s="33" t="s">
        <v>84</v>
      </c>
      <c r="AN69" s="54">
        <v>82.199999999999989</v>
      </c>
      <c r="AO69" s="54">
        <v>2959.2</v>
      </c>
    </row>
    <row r="70" spans="1:41" ht="15" customHeight="1" x14ac:dyDescent="0.25">
      <c r="A70" s="48">
        <v>2</v>
      </c>
      <c r="B70" s="102" t="s">
        <v>22</v>
      </c>
      <c r="C70" s="50">
        <v>0</v>
      </c>
      <c r="D70" s="50"/>
      <c r="E70" s="50">
        <v>0</v>
      </c>
      <c r="F70" s="50"/>
      <c r="G70" s="50">
        <v>0.05</v>
      </c>
      <c r="H70" s="51"/>
      <c r="I70" s="52">
        <v>0.05</v>
      </c>
      <c r="J70" s="29">
        <v>500</v>
      </c>
      <c r="K70" s="34">
        <v>25</v>
      </c>
      <c r="L70" s="34">
        <v>5.7</v>
      </c>
      <c r="M70" s="55">
        <v>2850</v>
      </c>
      <c r="N70" s="94">
        <v>22.8</v>
      </c>
      <c r="O70" s="40">
        <v>11400</v>
      </c>
      <c r="Q70" s="68" t="s">
        <v>70</v>
      </c>
      <c r="T70" s="48">
        <v>2</v>
      </c>
      <c r="U70" s="102" t="s">
        <v>22</v>
      </c>
      <c r="V70" s="50">
        <v>0</v>
      </c>
      <c r="W70" s="50"/>
      <c r="X70" s="50">
        <v>0</v>
      </c>
      <c r="Y70" s="50"/>
      <c r="Z70" s="50">
        <v>0.05</v>
      </c>
      <c r="AA70" s="51"/>
      <c r="AB70" s="52">
        <v>0.05</v>
      </c>
      <c r="AC70" s="29">
        <v>500</v>
      </c>
      <c r="AD70" s="34">
        <v>25</v>
      </c>
      <c r="AE70" s="34">
        <v>1.1500000000000001</v>
      </c>
      <c r="AF70" s="55">
        <v>575</v>
      </c>
      <c r="AG70" s="94">
        <v>4.6000000000000005</v>
      </c>
      <c r="AH70" s="40">
        <v>2300</v>
      </c>
      <c r="AJ70" s="48">
        <v>2</v>
      </c>
      <c r="AK70" s="102" t="s">
        <v>22</v>
      </c>
      <c r="AL70" s="29">
        <v>500</v>
      </c>
      <c r="AM70" s="34" t="s">
        <v>84</v>
      </c>
      <c r="AN70" s="55">
        <v>27.400000000000002</v>
      </c>
      <c r="AO70" s="55">
        <v>13700</v>
      </c>
    </row>
    <row r="71" spans="1:41" ht="15" customHeight="1" x14ac:dyDescent="0.25">
      <c r="A71" s="48">
        <v>3</v>
      </c>
      <c r="B71" s="102" t="s">
        <v>49</v>
      </c>
      <c r="C71" s="50">
        <v>0</v>
      </c>
      <c r="D71" s="50"/>
      <c r="E71" s="50">
        <v>0</v>
      </c>
      <c r="F71" s="50"/>
      <c r="G71" s="50">
        <v>2.5000000000000001E-2</v>
      </c>
      <c r="H71" s="51"/>
      <c r="I71" s="52">
        <v>2.5000000000000001E-2</v>
      </c>
      <c r="J71" s="29">
        <v>127</v>
      </c>
      <c r="K71" s="34">
        <v>3.1750000000000003</v>
      </c>
      <c r="L71" s="34">
        <v>2.85</v>
      </c>
      <c r="M71" s="55">
        <v>361.95000000000005</v>
      </c>
      <c r="N71" s="94">
        <v>11.4</v>
      </c>
      <c r="O71" s="40">
        <v>1447.8000000000002</v>
      </c>
      <c r="Q71" s="24" t="s">
        <v>43</v>
      </c>
      <c r="T71" s="48">
        <v>3</v>
      </c>
      <c r="U71" s="102" t="s">
        <v>49</v>
      </c>
      <c r="V71" s="50">
        <v>0</v>
      </c>
      <c r="W71" s="50"/>
      <c r="X71" s="50">
        <v>0</v>
      </c>
      <c r="Y71" s="50"/>
      <c r="Z71" s="50">
        <v>2.5000000000000001E-2</v>
      </c>
      <c r="AA71" s="51"/>
      <c r="AB71" s="52">
        <v>2.5000000000000001E-2</v>
      </c>
      <c r="AC71" s="29">
        <v>127</v>
      </c>
      <c r="AD71" s="34">
        <v>3.1750000000000003</v>
      </c>
      <c r="AE71" s="34">
        <v>0.57500000000000007</v>
      </c>
      <c r="AF71" s="55">
        <v>73.025000000000006</v>
      </c>
      <c r="AG71" s="94">
        <v>2.3000000000000003</v>
      </c>
      <c r="AH71" s="40">
        <v>292.10000000000002</v>
      </c>
      <c r="AJ71" s="48">
        <v>3</v>
      </c>
      <c r="AK71" s="102" t="s">
        <v>49</v>
      </c>
      <c r="AL71" s="29">
        <v>127</v>
      </c>
      <c r="AM71" s="34" t="s">
        <v>84</v>
      </c>
      <c r="AN71" s="55">
        <v>13.700000000000001</v>
      </c>
      <c r="AO71" s="55">
        <v>1739.9</v>
      </c>
    </row>
    <row r="72" spans="1:41" ht="15" customHeight="1" x14ac:dyDescent="0.25">
      <c r="A72" s="48">
        <v>4</v>
      </c>
      <c r="B72" s="102" t="s">
        <v>50</v>
      </c>
      <c r="C72" s="50">
        <v>0</v>
      </c>
      <c r="D72" s="50"/>
      <c r="E72" s="50">
        <v>0</v>
      </c>
      <c r="F72" s="50"/>
      <c r="G72" s="50">
        <v>1.9E-2</v>
      </c>
      <c r="H72" s="51"/>
      <c r="I72" s="52">
        <v>1.9E-2</v>
      </c>
      <c r="J72" s="29">
        <v>56</v>
      </c>
      <c r="K72" s="34">
        <v>1.0640000000000001</v>
      </c>
      <c r="L72" s="34">
        <v>2.1659999999999999</v>
      </c>
      <c r="M72" s="55">
        <v>121.29600000000001</v>
      </c>
      <c r="N72" s="94">
        <v>8.6639999999999997</v>
      </c>
      <c r="O72" s="40">
        <v>485.18400000000003</v>
      </c>
      <c r="Q72" s="24" t="s">
        <v>44</v>
      </c>
      <c r="T72" s="48">
        <v>4</v>
      </c>
      <c r="U72" s="102" t="s">
        <v>50</v>
      </c>
      <c r="V72" s="50">
        <v>0</v>
      </c>
      <c r="W72" s="50"/>
      <c r="X72" s="50">
        <v>0</v>
      </c>
      <c r="Y72" s="50"/>
      <c r="Z72" s="50">
        <v>1.9E-2</v>
      </c>
      <c r="AA72" s="51"/>
      <c r="AB72" s="52">
        <v>1.9E-2</v>
      </c>
      <c r="AC72" s="29">
        <v>56</v>
      </c>
      <c r="AD72" s="34">
        <v>1.0640000000000001</v>
      </c>
      <c r="AE72" s="34">
        <v>0.437</v>
      </c>
      <c r="AF72" s="55">
        <v>24.472000000000001</v>
      </c>
      <c r="AG72" s="94">
        <v>1.748</v>
      </c>
      <c r="AH72" s="40">
        <v>97.888000000000005</v>
      </c>
      <c r="AJ72" s="48">
        <v>4</v>
      </c>
      <c r="AK72" s="102" t="s">
        <v>50</v>
      </c>
      <c r="AL72" s="29">
        <v>56</v>
      </c>
      <c r="AM72" s="34" t="s">
        <v>84</v>
      </c>
      <c r="AN72" s="55">
        <v>10.411999999999999</v>
      </c>
      <c r="AO72" s="55">
        <v>583.072</v>
      </c>
    </row>
    <row r="73" spans="1:41" ht="15" customHeight="1" x14ac:dyDescent="0.25">
      <c r="A73" s="48">
        <v>5</v>
      </c>
      <c r="B73" s="102" t="s">
        <v>52</v>
      </c>
      <c r="C73" s="50">
        <v>0</v>
      </c>
      <c r="D73" s="50"/>
      <c r="E73" s="50">
        <v>0</v>
      </c>
      <c r="F73" s="50"/>
      <c r="G73" s="50">
        <v>0.05</v>
      </c>
      <c r="H73" s="51"/>
      <c r="I73" s="52">
        <v>0.05</v>
      </c>
      <c r="J73" s="29">
        <v>33</v>
      </c>
      <c r="K73" s="34">
        <v>1.6500000000000001</v>
      </c>
      <c r="L73" s="34">
        <v>5.7</v>
      </c>
      <c r="M73" s="55">
        <v>188.10000000000002</v>
      </c>
      <c r="N73" s="94">
        <v>22.8</v>
      </c>
      <c r="O73" s="40">
        <v>752.40000000000009</v>
      </c>
      <c r="Q73" s="24" t="s">
        <v>45</v>
      </c>
      <c r="T73" s="48">
        <v>5</v>
      </c>
      <c r="U73" s="102" t="s">
        <v>52</v>
      </c>
      <c r="V73" s="50">
        <v>0</v>
      </c>
      <c r="W73" s="50"/>
      <c r="X73" s="50">
        <v>0</v>
      </c>
      <c r="Y73" s="50"/>
      <c r="Z73" s="50">
        <v>0.05</v>
      </c>
      <c r="AA73" s="51"/>
      <c r="AB73" s="52">
        <v>0.05</v>
      </c>
      <c r="AC73" s="29">
        <v>33</v>
      </c>
      <c r="AD73" s="34">
        <v>1.6500000000000001</v>
      </c>
      <c r="AE73" s="34">
        <v>1.1500000000000001</v>
      </c>
      <c r="AF73" s="55">
        <v>37.950000000000003</v>
      </c>
      <c r="AG73" s="94">
        <v>4.6000000000000005</v>
      </c>
      <c r="AH73" s="40">
        <v>151.80000000000001</v>
      </c>
      <c r="AJ73" s="48">
        <v>5</v>
      </c>
      <c r="AK73" s="102" t="s">
        <v>52</v>
      </c>
      <c r="AL73" s="29">
        <v>33</v>
      </c>
      <c r="AM73" s="34" t="s">
        <v>84</v>
      </c>
      <c r="AN73" s="55">
        <v>27.400000000000002</v>
      </c>
      <c r="AO73" s="55">
        <v>904.2</v>
      </c>
    </row>
    <row r="74" spans="1:41" ht="15" customHeight="1" x14ac:dyDescent="0.25">
      <c r="A74" s="48">
        <v>6</v>
      </c>
      <c r="B74" s="102" t="s">
        <v>53</v>
      </c>
      <c r="C74" s="50">
        <v>0</v>
      </c>
      <c r="D74" s="50"/>
      <c r="E74" s="50">
        <v>0</v>
      </c>
      <c r="F74" s="50"/>
      <c r="G74" s="50">
        <v>8.5000000000000006E-2</v>
      </c>
      <c r="H74" s="51"/>
      <c r="I74" s="52">
        <v>8.5000000000000006E-2</v>
      </c>
      <c r="J74" s="29">
        <v>36</v>
      </c>
      <c r="K74" s="34">
        <v>3.06</v>
      </c>
      <c r="L74" s="34">
        <v>9.6900000000000013</v>
      </c>
      <c r="M74" s="55">
        <v>348.84000000000003</v>
      </c>
      <c r="N74" s="94">
        <v>38.760000000000005</v>
      </c>
      <c r="O74" s="40">
        <v>1395.3600000000001</v>
      </c>
      <c r="Q74" s="24" t="s">
        <v>46</v>
      </c>
      <c r="T74" s="48">
        <v>6</v>
      </c>
      <c r="U74" s="102" t="s">
        <v>53</v>
      </c>
      <c r="V74" s="50">
        <v>0</v>
      </c>
      <c r="W74" s="50"/>
      <c r="X74" s="50">
        <v>0</v>
      </c>
      <c r="Y74" s="50"/>
      <c r="Z74" s="50">
        <v>8.5000000000000006E-2</v>
      </c>
      <c r="AA74" s="51"/>
      <c r="AB74" s="52">
        <v>8.5000000000000006E-2</v>
      </c>
      <c r="AC74" s="29">
        <v>36</v>
      </c>
      <c r="AD74" s="34">
        <v>3.06</v>
      </c>
      <c r="AE74" s="34">
        <v>1.9550000000000001</v>
      </c>
      <c r="AF74" s="55">
        <v>70.38</v>
      </c>
      <c r="AG74" s="94">
        <v>7.82</v>
      </c>
      <c r="AH74" s="40">
        <v>281.52</v>
      </c>
      <c r="AJ74" s="48">
        <v>6</v>
      </c>
      <c r="AK74" s="102" t="s">
        <v>53</v>
      </c>
      <c r="AL74" s="29">
        <v>36</v>
      </c>
      <c r="AM74" s="34" t="s">
        <v>84</v>
      </c>
      <c r="AN74" s="55">
        <v>46.580000000000005</v>
      </c>
      <c r="AO74" s="55">
        <v>1676.88</v>
      </c>
    </row>
    <row r="75" spans="1:41" ht="15" customHeight="1" x14ac:dyDescent="0.25">
      <c r="A75" s="48">
        <v>7</v>
      </c>
      <c r="B75" s="102" t="s">
        <v>54</v>
      </c>
      <c r="C75" s="50">
        <v>0</v>
      </c>
      <c r="D75" s="50"/>
      <c r="E75" s="50">
        <v>0</v>
      </c>
      <c r="F75" s="50"/>
      <c r="G75" s="50">
        <v>7.0000000000000007E-2</v>
      </c>
      <c r="H75" s="51"/>
      <c r="I75" s="52">
        <v>7.0000000000000007E-2</v>
      </c>
      <c r="J75" s="29">
        <v>25</v>
      </c>
      <c r="K75" s="34">
        <v>1.7500000000000002</v>
      </c>
      <c r="L75" s="34">
        <v>7.98</v>
      </c>
      <c r="M75" s="55">
        <v>199.50000000000003</v>
      </c>
      <c r="N75" s="94">
        <v>31.92</v>
      </c>
      <c r="O75" s="40">
        <v>798.00000000000011</v>
      </c>
      <c r="T75" s="48">
        <v>7</v>
      </c>
      <c r="U75" s="102" t="s">
        <v>54</v>
      </c>
      <c r="V75" s="50">
        <v>0</v>
      </c>
      <c r="W75" s="50"/>
      <c r="X75" s="50">
        <v>0</v>
      </c>
      <c r="Y75" s="50"/>
      <c r="Z75" s="50">
        <v>7.0000000000000007E-2</v>
      </c>
      <c r="AA75" s="51"/>
      <c r="AB75" s="52">
        <v>7.0000000000000007E-2</v>
      </c>
      <c r="AC75" s="29">
        <v>25</v>
      </c>
      <c r="AD75" s="34">
        <v>1.7500000000000002</v>
      </c>
      <c r="AE75" s="34">
        <v>1.61</v>
      </c>
      <c r="AF75" s="55">
        <v>40.250000000000007</v>
      </c>
      <c r="AG75" s="94">
        <v>6.44</v>
      </c>
      <c r="AH75" s="40">
        <v>161.00000000000003</v>
      </c>
      <c r="AJ75" s="48">
        <v>7</v>
      </c>
      <c r="AK75" s="102" t="s">
        <v>54</v>
      </c>
      <c r="AL75" s="29">
        <v>25</v>
      </c>
      <c r="AM75" s="34" t="s">
        <v>84</v>
      </c>
      <c r="AN75" s="55">
        <v>38.36</v>
      </c>
      <c r="AO75" s="55">
        <v>959.00000000000011</v>
      </c>
    </row>
    <row r="76" spans="1:41" ht="15" customHeight="1" x14ac:dyDescent="0.25">
      <c r="A76" s="48">
        <v>8</v>
      </c>
      <c r="B76" s="102" t="s">
        <v>75</v>
      </c>
      <c r="C76" s="50">
        <v>0</v>
      </c>
      <c r="D76" s="50"/>
      <c r="E76" s="50">
        <v>0</v>
      </c>
      <c r="F76" s="50"/>
      <c r="G76" s="50">
        <v>0.1</v>
      </c>
      <c r="H76" s="51"/>
      <c r="I76" s="52">
        <v>0.1</v>
      </c>
      <c r="J76" s="29">
        <v>38</v>
      </c>
      <c r="K76" s="34">
        <v>3.8000000000000003</v>
      </c>
      <c r="L76" s="34">
        <v>11.4</v>
      </c>
      <c r="M76" s="55">
        <v>433.20000000000005</v>
      </c>
      <c r="N76" s="94">
        <v>45.6</v>
      </c>
      <c r="O76" s="40">
        <v>1732.8000000000002</v>
      </c>
      <c r="T76" s="48">
        <v>8</v>
      </c>
      <c r="U76" s="102" t="s">
        <v>75</v>
      </c>
      <c r="V76" s="50">
        <v>0</v>
      </c>
      <c r="W76" s="50"/>
      <c r="X76" s="50">
        <v>0</v>
      </c>
      <c r="Y76" s="50"/>
      <c r="Z76" s="50">
        <v>0.1</v>
      </c>
      <c r="AA76" s="51"/>
      <c r="AB76" s="52">
        <v>0.1</v>
      </c>
      <c r="AC76" s="29">
        <v>38</v>
      </c>
      <c r="AD76" s="34">
        <v>3.8000000000000003</v>
      </c>
      <c r="AE76" s="34">
        <v>2.3000000000000003</v>
      </c>
      <c r="AF76" s="55">
        <v>87.4</v>
      </c>
      <c r="AG76" s="94">
        <v>9.2000000000000011</v>
      </c>
      <c r="AH76" s="40">
        <v>349.6</v>
      </c>
      <c r="AJ76" s="48">
        <v>8</v>
      </c>
      <c r="AK76" s="102" t="s">
        <v>75</v>
      </c>
      <c r="AL76" s="29">
        <v>38</v>
      </c>
      <c r="AM76" s="34" t="s">
        <v>84</v>
      </c>
      <c r="AN76" s="55">
        <v>54.800000000000004</v>
      </c>
      <c r="AO76" s="55">
        <v>2082.4</v>
      </c>
    </row>
    <row r="77" spans="1:41" ht="15" customHeight="1" x14ac:dyDescent="0.25">
      <c r="A77" s="48">
        <v>9</v>
      </c>
      <c r="B77" s="102" t="s">
        <v>76</v>
      </c>
      <c r="C77" s="50">
        <v>0</v>
      </c>
      <c r="D77" s="50"/>
      <c r="E77" s="50">
        <v>0</v>
      </c>
      <c r="F77" s="50"/>
      <c r="G77" s="50">
        <v>8.5000000000000006E-2</v>
      </c>
      <c r="H77" s="51"/>
      <c r="I77" s="52">
        <v>8.5000000000000006E-2</v>
      </c>
      <c r="J77" s="29">
        <v>25</v>
      </c>
      <c r="K77" s="34">
        <v>2.125</v>
      </c>
      <c r="L77" s="34">
        <v>9.6900000000000013</v>
      </c>
      <c r="M77" s="55">
        <v>242.25</v>
      </c>
      <c r="N77" s="94">
        <v>38.760000000000005</v>
      </c>
      <c r="O77" s="40">
        <v>969</v>
      </c>
      <c r="T77" s="48">
        <v>9</v>
      </c>
      <c r="U77" s="102" t="s">
        <v>76</v>
      </c>
      <c r="V77" s="50">
        <v>0</v>
      </c>
      <c r="W77" s="50"/>
      <c r="X77" s="50">
        <v>0</v>
      </c>
      <c r="Y77" s="50"/>
      <c r="Z77" s="50">
        <v>8.5000000000000006E-2</v>
      </c>
      <c r="AA77" s="51"/>
      <c r="AB77" s="52">
        <v>8.5000000000000006E-2</v>
      </c>
      <c r="AC77" s="29">
        <v>25</v>
      </c>
      <c r="AD77" s="34">
        <v>2.125</v>
      </c>
      <c r="AE77" s="34">
        <v>1.9550000000000001</v>
      </c>
      <c r="AF77" s="55">
        <v>48.875</v>
      </c>
      <c r="AG77" s="94">
        <v>7.82</v>
      </c>
      <c r="AH77" s="40">
        <v>195.5</v>
      </c>
      <c r="AJ77" s="48">
        <v>9</v>
      </c>
      <c r="AK77" s="102" t="s">
        <v>76</v>
      </c>
      <c r="AL77" s="29">
        <v>25</v>
      </c>
      <c r="AM77" s="34" t="s">
        <v>84</v>
      </c>
      <c r="AN77" s="55">
        <v>46.580000000000005</v>
      </c>
      <c r="AO77" s="55">
        <v>1164.5</v>
      </c>
    </row>
    <row r="78" spans="1:41" ht="15" customHeight="1" x14ac:dyDescent="0.25">
      <c r="A78" s="48">
        <v>10</v>
      </c>
      <c r="B78" s="102" t="s">
        <v>55</v>
      </c>
      <c r="C78" s="50">
        <v>0</v>
      </c>
      <c r="D78" s="50"/>
      <c r="E78" s="50">
        <v>0</v>
      </c>
      <c r="F78" s="50"/>
      <c r="G78" s="50">
        <v>2E-3</v>
      </c>
      <c r="H78" s="51"/>
      <c r="I78" s="52">
        <v>2E-3</v>
      </c>
      <c r="J78" s="29">
        <v>929</v>
      </c>
      <c r="K78" s="34">
        <v>1.8580000000000001</v>
      </c>
      <c r="L78" s="34">
        <v>0.22800000000000001</v>
      </c>
      <c r="M78" s="55">
        <v>211.81200000000001</v>
      </c>
      <c r="N78" s="94">
        <v>0.91200000000000003</v>
      </c>
      <c r="O78" s="40">
        <v>847.24800000000005</v>
      </c>
      <c r="T78" s="48">
        <v>10</v>
      </c>
      <c r="U78" s="102" t="s">
        <v>55</v>
      </c>
      <c r="V78" s="50">
        <v>0</v>
      </c>
      <c r="W78" s="50"/>
      <c r="X78" s="50">
        <v>0</v>
      </c>
      <c r="Y78" s="50"/>
      <c r="Z78" s="50">
        <v>2E-3</v>
      </c>
      <c r="AA78" s="51"/>
      <c r="AB78" s="52">
        <v>2E-3</v>
      </c>
      <c r="AC78" s="29">
        <v>929</v>
      </c>
      <c r="AD78" s="34">
        <v>1.8580000000000001</v>
      </c>
      <c r="AE78" s="34">
        <v>4.5999999999999999E-2</v>
      </c>
      <c r="AF78" s="55">
        <v>42.734000000000002</v>
      </c>
      <c r="AG78" s="94">
        <v>0.184</v>
      </c>
      <c r="AH78" s="40">
        <v>170.93600000000001</v>
      </c>
      <c r="AJ78" s="48">
        <v>10</v>
      </c>
      <c r="AK78" s="102" t="s">
        <v>55</v>
      </c>
      <c r="AL78" s="29">
        <v>929</v>
      </c>
      <c r="AM78" s="34" t="s">
        <v>84</v>
      </c>
      <c r="AN78" s="55">
        <v>1.0960000000000001</v>
      </c>
      <c r="AO78" s="55">
        <v>1018.1840000000001</v>
      </c>
    </row>
    <row r="79" spans="1:41" ht="15" customHeight="1" x14ac:dyDescent="0.25">
      <c r="A79" s="48">
        <v>11</v>
      </c>
      <c r="B79" s="102" t="s">
        <v>56</v>
      </c>
      <c r="C79" s="53">
        <v>0</v>
      </c>
      <c r="D79" s="50"/>
      <c r="E79" s="50">
        <v>0</v>
      </c>
      <c r="F79" s="50"/>
      <c r="G79" s="50">
        <v>3.3E-3</v>
      </c>
      <c r="H79" s="51"/>
      <c r="I79" s="52">
        <v>3.3E-3</v>
      </c>
      <c r="J79" s="29">
        <v>18</v>
      </c>
      <c r="K79" s="34">
        <v>5.9400000000000001E-2</v>
      </c>
      <c r="L79" s="34">
        <v>0.37619999999999998</v>
      </c>
      <c r="M79" s="55">
        <v>6.7716000000000003</v>
      </c>
      <c r="N79" s="94">
        <v>1.5047999999999999</v>
      </c>
      <c r="O79" s="40">
        <v>27.086400000000001</v>
      </c>
      <c r="T79" s="48">
        <v>11</v>
      </c>
      <c r="U79" s="102" t="s">
        <v>56</v>
      </c>
      <c r="V79" s="53">
        <v>0</v>
      </c>
      <c r="W79" s="50"/>
      <c r="X79" s="50">
        <v>0</v>
      </c>
      <c r="Y79" s="50"/>
      <c r="Z79" s="50">
        <v>3.3E-3</v>
      </c>
      <c r="AA79" s="51"/>
      <c r="AB79" s="52">
        <v>3.3E-3</v>
      </c>
      <c r="AC79" s="29">
        <v>18</v>
      </c>
      <c r="AD79" s="34">
        <v>5.9400000000000001E-2</v>
      </c>
      <c r="AE79" s="34">
        <v>7.5899999999999995E-2</v>
      </c>
      <c r="AF79" s="55">
        <v>1.3662000000000001</v>
      </c>
      <c r="AG79" s="94">
        <v>0.30359999999999998</v>
      </c>
      <c r="AH79" s="40">
        <v>5.4648000000000003</v>
      </c>
      <c r="AJ79" s="48">
        <v>11</v>
      </c>
      <c r="AK79" s="102" t="s">
        <v>56</v>
      </c>
      <c r="AL79" s="29">
        <v>18</v>
      </c>
      <c r="AM79" s="34" t="s">
        <v>84</v>
      </c>
      <c r="AN79" s="55">
        <v>1.8083999999999998</v>
      </c>
      <c r="AO79" s="55">
        <v>32.551200000000001</v>
      </c>
    </row>
    <row r="80" spans="1:41" ht="15" customHeight="1" x14ac:dyDescent="0.25">
      <c r="A80" s="48">
        <v>12</v>
      </c>
      <c r="B80" s="102" t="s">
        <v>57</v>
      </c>
      <c r="C80" s="50">
        <v>0</v>
      </c>
      <c r="D80" s="50"/>
      <c r="E80" s="50">
        <v>0</v>
      </c>
      <c r="F80" s="50"/>
      <c r="G80" s="50">
        <v>6.7999999999999996E-3</v>
      </c>
      <c r="H80" s="51"/>
      <c r="I80" s="52">
        <v>6.7999999999999996E-3</v>
      </c>
      <c r="J80" s="29">
        <v>110</v>
      </c>
      <c r="K80" s="34">
        <v>0.748</v>
      </c>
      <c r="L80" s="34">
        <v>0.7752</v>
      </c>
      <c r="M80" s="55">
        <v>85.272000000000006</v>
      </c>
      <c r="N80" s="94">
        <v>3.1008</v>
      </c>
      <c r="O80" s="40">
        <v>341.08800000000002</v>
      </c>
      <c r="T80" s="48">
        <v>12</v>
      </c>
      <c r="U80" s="102" t="s">
        <v>57</v>
      </c>
      <c r="V80" s="50">
        <v>0</v>
      </c>
      <c r="W80" s="50"/>
      <c r="X80" s="50">
        <v>0</v>
      </c>
      <c r="Y80" s="50"/>
      <c r="Z80" s="50">
        <v>6.7999999999999996E-3</v>
      </c>
      <c r="AA80" s="51"/>
      <c r="AB80" s="52">
        <v>6.7999999999999996E-3</v>
      </c>
      <c r="AC80" s="29">
        <v>110</v>
      </c>
      <c r="AD80" s="34">
        <v>0.748</v>
      </c>
      <c r="AE80" s="34">
        <v>0.15639999999999998</v>
      </c>
      <c r="AF80" s="55">
        <v>17.204000000000001</v>
      </c>
      <c r="AG80" s="94">
        <v>0.62559999999999993</v>
      </c>
      <c r="AH80" s="40">
        <v>68.816000000000003</v>
      </c>
      <c r="AJ80" s="48">
        <v>12</v>
      </c>
      <c r="AK80" s="102" t="s">
        <v>57</v>
      </c>
      <c r="AL80" s="29">
        <v>110</v>
      </c>
      <c r="AM80" s="34" t="s">
        <v>84</v>
      </c>
      <c r="AN80" s="55">
        <v>3.7263999999999999</v>
      </c>
      <c r="AO80" s="55">
        <v>409.904</v>
      </c>
    </row>
    <row r="81" spans="1:41" ht="15" customHeight="1" x14ac:dyDescent="0.25">
      <c r="A81" s="48">
        <v>13</v>
      </c>
      <c r="B81" s="102" t="s">
        <v>58</v>
      </c>
      <c r="C81" s="50">
        <v>0</v>
      </c>
      <c r="D81" s="50"/>
      <c r="E81" s="50">
        <v>0</v>
      </c>
      <c r="F81" s="50"/>
      <c r="G81" s="50">
        <v>1.2E-2</v>
      </c>
      <c r="H81" s="51"/>
      <c r="I81" s="52">
        <v>1.2E-2</v>
      </c>
      <c r="J81" s="29">
        <v>400</v>
      </c>
      <c r="K81" s="34">
        <v>4.8</v>
      </c>
      <c r="L81" s="34">
        <v>1.3680000000000001</v>
      </c>
      <c r="M81" s="55">
        <v>547.19999999999993</v>
      </c>
      <c r="N81" s="94">
        <v>5.4720000000000004</v>
      </c>
      <c r="O81" s="40">
        <v>2188.7999999999997</v>
      </c>
      <c r="T81" s="48">
        <v>13</v>
      </c>
      <c r="U81" s="102" t="s">
        <v>58</v>
      </c>
      <c r="V81" s="50">
        <v>0</v>
      </c>
      <c r="W81" s="50"/>
      <c r="X81" s="50">
        <v>0</v>
      </c>
      <c r="Y81" s="50"/>
      <c r="Z81" s="50">
        <v>1.2E-2</v>
      </c>
      <c r="AA81" s="51"/>
      <c r="AB81" s="52">
        <v>1.2E-2</v>
      </c>
      <c r="AC81" s="29">
        <v>400</v>
      </c>
      <c r="AD81" s="34">
        <v>4.8</v>
      </c>
      <c r="AE81" s="34">
        <v>0.27600000000000002</v>
      </c>
      <c r="AF81" s="55">
        <v>110.39999999999999</v>
      </c>
      <c r="AG81" s="94">
        <v>1.1040000000000001</v>
      </c>
      <c r="AH81" s="40">
        <v>441.59999999999997</v>
      </c>
      <c r="AJ81" s="48">
        <v>13</v>
      </c>
      <c r="AK81" s="102" t="s">
        <v>58</v>
      </c>
      <c r="AL81" s="29">
        <v>400</v>
      </c>
      <c r="AM81" s="62" t="s">
        <v>84</v>
      </c>
      <c r="AN81" s="55">
        <v>6.5760000000000005</v>
      </c>
      <c r="AO81" s="55">
        <v>2630.3999999999996</v>
      </c>
    </row>
    <row r="82" spans="1:41" ht="15" customHeight="1" thickBot="1" x14ac:dyDescent="0.3">
      <c r="A82" s="48">
        <v>14</v>
      </c>
      <c r="B82" s="102" t="s">
        <v>26</v>
      </c>
      <c r="C82" s="50">
        <v>0</v>
      </c>
      <c r="D82" s="50"/>
      <c r="E82" s="50">
        <v>0</v>
      </c>
      <c r="F82" s="50"/>
      <c r="G82" s="50">
        <v>0.1</v>
      </c>
      <c r="H82" s="51"/>
      <c r="I82" s="52">
        <v>0.1</v>
      </c>
      <c r="J82" s="61">
        <v>80</v>
      </c>
      <c r="K82" s="34">
        <v>8</v>
      </c>
      <c r="L82" s="34">
        <v>11.4</v>
      </c>
      <c r="M82" s="55">
        <v>912</v>
      </c>
      <c r="N82" s="94">
        <v>45.6</v>
      </c>
      <c r="O82" s="40">
        <v>3648</v>
      </c>
      <c r="T82" s="48">
        <v>14</v>
      </c>
      <c r="U82" s="102" t="s">
        <v>26</v>
      </c>
      <c r="V82" s="50">
        <v>0</v>
      </c>
      <c r="W82" s="50"/>
      <c r="X82" s="50">
        <v>0</v>
      </c>
      <c r="Y82" s="50"/>
      <c r="Z82" s="50">
        <v>0.1</v>
      </c>
      <c r="AA82" s="51"/>
      <c r="AB82" s="52">
        <v>0.1</v>
      </c>
      <c r="AC82" s="61">
        <v>80</v>
      </c>
      <c r="AD82" s="34">
        <v>8</v>
      </c>
      <c r="AE82" s="34">
        <v>2.3000000000000003</v>
      </c>
      <c r="AF82" s="55">
        <v>184</v>
      </c>
      <c r="AG82" s="94">
        <v>9.2000000000000011</v>
      </c>
      <c r="AH82" s="40">
        <v>736</v>
      </c>
      <c r="AJ82" s="48">
        <v>14</v>
      </c>
      <c r="AK82" s="102" t="s">
        <v>26</v>
      </c>
      <c r="AL82" s="61">
        <v>80</v>
      </c>
      <c r="AM82" s="34" t="s">
        <v>84</v>
      </c>
      <c r="AN82" s="55">
        <v>54.800000000000004</v>
      </c>
      <c r="AO82" s="55">
        <v>4384</v>
      </c>
    </row>
    <row r="83" spans="1:41" ht="15.75" thickBot="1" x14ac:dyDescent="0.3">
      <c r="A83" s="188" t="s">
        <v>65</v>
      </c>
      <c r="B83" s="189"/>
      <c r="C83" s="189"/>
      <c r="D83" s="189"/>
      <c r="E83" s="189"/>
      <c r="F83" s="189"/>
      <c r="G83" s="189"/>
      <c r="H83" s="189"/>
      <c r="I83" s="189"/>
      <c r="J83" s="190"/>
      <c r="K83" s="65">
        <v>62.489399999999982</v>
      </c>
      <c r="L83" s="65"/>
      <c r="M83" s="66">
        <v>7123.7915999999996</v>
      </c>
      <c r="N83" s="95"/>
      <c r="O83" s="67">
        <v>28495.166399999998</v>
      </c>
      <c r="T83" s="188" t="s">
        <v>65</v>
      </c>
      <c r="U83" s="189"/>
      <c r="V83" s="189"/>
      <c r="W83" s="189"/>
      <c r="X83" s="189"/>
      <c r="Y83" s="189"/>
      <c r="Z83" s="189"/>
      <c r="AA83" s="189"/>
      <c r="AB83" s="189"/>
      <c r="AC83" s="190"/>
      <c r="AD83" s="65">
        <v>62.489399999999982</v>
      </c>
      <c r="AE83" s="65"/>
      <c r="AF83" s="66">
        <v>1437.2562</v>
      </c>
      <c r="AG83" s="95"/>
      <c r="AH83" s="67">
        <v>5749.0248000000001</v>
      </c>
      <c r="AJ83" s="188" t="s">
        <v>65</v>
      </c>
      <c r="AK83" s="189"/>
      <c r="AL83" s="190"/>
      <c r="AM83" s="65">
        <v>0</v>
      </c>
      <c r="AN83" s="66">
        <v>415.43880000000007</v>
      </c>
      <c r="AO83" s="67">
        <v>34244.191200000008</v>
      </c>
    </row>
    <row r="84" spans="1:41" ht="15" customHeight="1" x14ac:dyDescent="0.25">
      <c r="A84" s="194" t="s">
        <v>59</v>
      </c>
      <c r="B84" s="196" t="s">
        <v>47</v>
      </c>
      <c r="C84" s="199" t="s">
        <v>60</v>
      </c>
      <c r="D84" s="199"/>
      <c r="E84" s="199" t="s">
        <v>62</v>
      </c>
      <c r="F84" s="199"/>
      <c r="G84" s="199" t="s">
        <v>40</v>
      </c>
      <c r="H84" s="200"/>
      <c r="I84" s="191" t="s">
        <v>67</v>
      </c>
      <c r="J84" s="201" t="s">
        <v>66</v>
      </c>
      <c r="K84" s="191" t="s">
        <v>63</v>
      </c>
      <c r="L84" s="191" t="s">
        <v>86</v>
      </c>
      <c r="M84" s="180" t="s">
        <v>63</v>
      </c>
      <c r="N84" s="191" t="s">
        <v>87</v>
      </c>
      <c r="O84" s="183" t="s">
        <v>64</v>
      </c>
      <c r="T84" s="194" t="s">
        <v>59</v>
      </c>
      <c r="U84" s="196" t="s">
        <v>47</v>
      </c>
      <c r="V84" s="199" t="s">
        <v>60</v>
      </c>
      <c r="W84" s="199"/>
      <c r="X84" s="199" t="s">
        <v>62</v>
      </c>
      <c r="Y84" s="199"/>
      <c r="Z84" s="199" t="s">
        <v>40</v>
      </c>
      <c r="AA84" s="200"/>
      <c r="AB84" s="191" t="s">
        <v>67</v>
      </c>
      <c r="AC84" s="201" t="s">
        <v>66</v>
      </c>
      <c r="AD84" s="191" t="s">
        <v>63</v>
      </c>
      <c r="AE84" s="191" t="s">
        <v>86</v>
      </c>
      <c r="AF84" s="180" t="s">
        <v>63</v>
      </c>
      <c r="AG84" s="191" t="s">
        <v>87</v>
      </c>
      <c r="AH84" s="183" t="s">
        <v>64</v>
      </c>
      <c r="AJ84" s="194" t="s">
        <v>59</v>
      </c>
      <c r="AK84" s="196" t="s">
        <v>47</v>
      </c>
      <c r="AL84" s="201" t="s">
        <v>66</v>
      </c>
      <c r="AM84" s="191" t="s">
        <v>83</v>
      </c>
      <c r="AN84" s="180" t="s">
        <v>85</v>
      </c>
      <c r="AO84" s="183" t="s">
        <v>63</v>
      </c>
    </row>
    <row r="85" spans="1:41" x14ac:dyDescent="0.25">
      <c r="A85" s="195"/>
      <c r="B85" s="197"/>
      <c r="C85" s="186" t="s">
        <v>68</v>
      </c>
      <c r="D85" s="186" t="s">
        <v>61</v>
      </c>
      <c r="E85" s="186" t="s">
        <v>68</v>
      </c>
      <c r="F85" s="186" t="s">
        <v>61</v>
      </c>
      <c r="G85" s="186" t="s">
        <v>68</v>
      </c>
      <c r="H85" s="204" t="s">
        <v>61</v>
      </c>
      <c r="I85" s="192"/>
      <c r="J85" s="202"/>
      <c r="K85" s="192"/>
      <c r="L85" s="192"/>
      <c r="M85" s="181"/>
      <c r="N85" s="192"/>
      <c r="O85" s="184"/>
      <c r="T85" s="195"/>
      <c r="U85" s="197"/>
      <c r="V85" s="186" t="s">
        <v>68</v>
      </c>
      <c r="W85" s="186" t="s">
        <v>61</v>
      </c>
      <c r="X85" s="186" t="s">
        <v>68</v>
      </c>
      <c r="Y85" s="186" t="s">
        <v>61</v>
      </c>
      <c r="Z85" s="186" t="s">
        <v>68</v>
      </c>
      <c r="AA85" s="204" t="s">
        <v>61</v>
      </c>
      <c r="AB85" s="192"/>
      <c r="AC85" s="202"/>
      <c r="AD85" s="192"/>
      <c r="AE85" s="192"/>
      <c r="AF85" s="181"/>
      <c r="AG85" s="192"/>
      <c r="AH85" s="184"/>
      <c r="AJ85" s="195"/>
      <c r="AK85" s="197"/>
      <c r="AL85" s="202"/>
      <c r="AM85" s="192"/>
      <c r="AN85" s="181"/>
      <c r="AO85" s="184"/>
    </row>
    <row r="86" spans="1:41" ht="15.75" thickBot="1" x14ac:dyDescent="0.3">
      <c r="A86" s="195"/>
      <c r="B86" s="198"/>
      <c r="C86" s="187"/>
      <c r="D86" s="187"/>
      <c r="E86" s="187"/>
      <c r="F86" s="187"/>
      <c r="G86" s="187"/>
      <c r="H86" s="205"/>
      <c r="I86" s="193"/>
      <c r="J86" s="203"/>
      <c r="K86" s="193"/>
      <c r="L86" s="193"/>
      <c r="M86" s="182"/>
      <c r="N86" s="193"/>
      <c r="O86" s="185"/>
      <c r="Q86" s="23" t="s">
        <v>40</v>
      </c>
      <c r="T86" s="195"/>
      <c r="U86" s="198"/>
      <c r="V86" s="187"/>
      <c r="W86" s="187"/>
      <c r="X86" s="187"/>
      <c r="Y86" s="187"/>
      <c r="Z86" s="187"/>
      <c r="AA86" s="205"/>
      <c r="AB86" s="193"/>
      <c r="AC86" s="203"/>
      <c r="AD86" s="193"/>
      <c r="AE86" s="193"/>
      <c r="AF86" s="182"/>
      <c r="AG86" s="193"/>
      <c r="AH86" s="185"/>
      <c r="AJ86" s="195"/>
      <c r="AK86" s="198"/>
      <c r="AL86" s="203"/>
      <c r="AM86" s="193"/>
      <c r="AN86" s="182"/>
      <c r="AO86" s="185"/>
    </row>
    <row r="87" spans="1:41" ht="15" customHeight="1" x14ac:dyDescent="0.25">
      <c r="A87" s="43">
        <v>1</v>
      </c>
      <c r="B87" s="102" t="s">
        <v>23</v>
      </c>
      <c r="C87" s="45">
        <v>0</v>
      </c>
      <c r="D87" s="45"/>
      <c r="E87" s="45">
        <v>0</v>
      </c>
      <c r="F87" s="45"/>
      <c r="G87" s="45">
        <v>0.15</v>
      </c>
      <c r="H87" s="46"/>
      <c r="I87" s="47">
        <v>0.15</v>
      </c>
      <c r="J87" s="30">
        <v>36</v>
      </c>
      <c r="K87" s="33">
        <v>5.3999999999999995</v>
      </c>
      <c r="L87" s="33">
        <v>17.099999999999998</v>
      </c>
      <c r="M87" s="54">
        <v>615.59999999999991</v>
      </c>
      <c r="N87" s="93">
        <v>68.399999999999991</v>
      </c>
      <c r="O87" s="39">
        <v>2462.3999999999996</v>
      </c>
      <c r="Q87" s="24" t="s">
        <v>80</v>
      </c>
      <c r="T87" s="43">
        <v>1</v>
      </c>
      <c r="U87" s="102" t="s">
        <v>23</v>
      </c>
      <c r="V87" s="45">
        <v>0</v>
      </c>
      <c r="W87" s="45"/>
      <c r="X87" s="45">
        <v>0</v>
      </c>
      <c r="Y87" s="45"/>
      <c r="Z87" s="45">
        <v>0.15</v>
      </c>
      <c r="AA87" s="46"/>
      <c r="AB87" s="47">
        <v>0.15</v>
      </c>
      <c r="AC87" s="30">
        <v>36</v>
      </c>
      <c r="AD87" s="33">
        <v>5.3999999999999995</v>
      </c>
      <c r="AE87" s="33">
        <v>3.4499999999999997</v>
      </c>
      <c r="AF87" s="54">
        <v>124.19999999999999</v>
      </c>
      <c r="AG87" s="93">
        <v>13.799999999999999</v>
      </c>
      <c r="AH87" s="39">
        <v>496.79999999999995</v>
      </c>
      <c r="AJ87" s="43">
        <v>1</v>
      </c>
      <c r="AK87" s="102" t="s">
        <v>23</v>
      </c>
      <c r="AL87" s="30">
        <v>36</v>
      </c>
      <c r="AM87" s="33" t="s">
        <v>84</v>
      </c>
      <c r="AN87" s="54">
        <v>82.199999999999989</v>
      </c>
      <c r="AO87" s="39">
        <v>2959.2</v>
      </c>
    </row>
    <row r="88" spans="1:41" ht="15" customHeight="1" x14ac:dyDescent="0.25">
      <c r="A88" s="48">
        <v>2</v>
      </c>
      <c r="B88" s="102" t="s">
        <v>71</v>
      </c>
      <c r="C88" s="50">
        <v>0</v>
      </c>
      <c r="D88" s="50"/>
      <c r="E88" s="50">
        <v>0</v>
      </c>
      <c r="F88" s="50"/>
      <c r="G88" s="50">
        <v>6.3E-2</v>
      </c>
      <c r="H88" s="51"/>
      <c r="I88" s="52">
        <v>6.3E-2</v>
      </c>
      <c r="J88" s="29">
        <v>250</v>
      </c>
      <c r="K88" s="34">
        <v>15.75</v>
      </c>
      <c r="L88" s="34">
        <v>7.1820000000000004</v>
      </c>
      <c r="M88" s="55">
        <v>1795.5</v>
      </c>
      <c r="N88" s="94">
        <v>28.728000000000002</v>
      </c>
      <c r="O88" s="40">
        <v>7182</v>
      </c>
      <c r="Q88" s="24" t="s">
        <v>42</v>
      </c>
      <c r="T88" s="48">
        <v>2</v>
      </c>
      <c r="U88" s="102" t="s">
        <v>71</v>
      </c>
      <c r="V88" s="50">
        <v>0</v>
      </c>
      <c r="W88" s="50"/>
      <c r="X88" s="50">
        <v>0</v>
      </c>
      <c r="Y88" s="50"/>
      <c r="Z88" s="50">
        <v>6.3E-2</v>
      </c>
      <c r="AA88" s="51"/>
      <c r="AB88" s="52">
        <v>6.3E-2</v>
      </c>
      <c r="AC88" s="29">
        <v>250</v>
      </c>
      <c r="AD88" s="34">
        <v>15.75</v>
      </c>
      <c r="AE88" s="34">
        <v>1.4490000000000001</v>
      </c>
      <c r="AF88" s="55">
        <v>362.25</v>
      </c>
      <c r="AG88" s="94">
        <v>5.7960000000000003</v>
      </c>
      <c r="AH88" s="40">
        <v>1449</v>
      </c>
      <c r="AJ88" s="48">
        <v>2</v>
      </c>
      <c r="AK88" s="102" t="s">
        <v>71</v>
      </c>
      <c r="AL88" s="29">
        <v>250</v>
      </c>
      <c r="AM88" s="34" t="s">
        <v>84</v>
      </c>
      <c r="AN88" s="55">
        <v>34.524000000000001</v>
      </c>
      <c r="AO88" s="55">
        <v>8631</v>
      </c>
    </row>
    <row r="89" spans="1:41" ht="15" customHeight="1" x14ac:dyDescent="0.25">
      <c r="A89" s="48">
        <v>3</v>
      </c>
      <c r="B89" s="102" t="s">
        <v>22</v>
      </c>
      <c r="C89" s="50">
        <v>0</v>
      </c>
      <c r="D89" s="50"/>
      <c r="E89" s="50">
        <v>0</v>
      </c>
      <c r="F89" s="50"/>
      <c r="G89" s="50">
        <v>0.03</v>
      </c>
      <c r="H89" s="51"/>
      <c r="I89" s="52">
        <v>0.03</v>
      </c>
      <c r="J89" s="29">
        <v>500</v>
      </c>
      <c r="K89" s="34">
        <v>15</v>
      </c>
      <c r="L89" s="34">
        <v>3.42</v>
      </c>
      <c r="M89" s="55">
        <v>1710</v>
      </c>
      <c r="N89" s="94">
        <v>13.68</v>
      </c>
      <c r="O89" s="40">
        <v>6840</v>
      </c>
      <c r="Q89" s="24" t="s">
        <v>43</v>
      </c>
      <c r="T89" s="48">
        <v>3</v>
      </c>
      <c r="U89" s="102" t="s">
        <v>22</v>
      </c>
      <c r="V89" s="50">
        <v>0</v>
      </c>
      <c r="W89" s="50"/>
      <c r="X89" s="50">
        <v>0</v>
      </c>
      <c r="Y89" s="50"/>
      <c r="Z89" s="50">
        <v>0.03</v>
      </c>
      <c r="AA89" s="51"/>
      <c r="AB89" s="52">
        <v>0.03</v>
      </c>
      <c r="AC89" s="29">
        <v>500</v>
      </c>
      <c r="AD89" s="34">
        <v>15</v>
      </c>
      <c r="AE89" s="34">
        <v>0.69</v>
      </c>
      <c r="AF89" s="55">
        <v>345</v>
      </c>
      <c r="AG89" s="94">
        <v>2.76</v>
      </c>
      <c r="AH89" s="40">
        <v>1380</v>
      </c>
      <c r="AJ89" s="48">
        <v>3</v>
      </c>
      <c r="AK89" s="102" t="s">
        <v>22</v>
      </c>
      <c r="AL89" s="29">
        <v>500</v>
      </c>
      <c r="AM89" s="34" t="s">
        <v>84</v>
      </c>
      <c r="AN89" s="55">
        <v>16.439999999999998</v>
      </c>
      <c r="AO89" s="55">
        <v>8220</v>
      </c>
    </row>
    <row r="90" spans="1:41" ht="15" customHeight="1" x14ac:dyDescent="0.25">
      <c r="A90" s="48">
        <v>4</v>
      </c>
      <c r="B90" s="102" t="s">
        <v>49</v>
      </c>
      <c r="C90" s="50">
        <v>0</v>
      </c>
      <c r="D90" s="50"/>
      <c r="E90" s="50">
        <v>0</v>
      </c>
      <c r="F90" s="50"/>
      <c r="G90" s="50">
        <v>0.02</v>
      </c>
      <c r="H90" s="51"/>
      <c r="I90" s="52">
        <v>0.02</v>
      </c>
      <c r="J90" s="29">
        <v>127</v>
      </c>
      <c r="K90" s="34">
        <v>2.54</v>
      </c>
      <c r="L90" s="34">
        <v>2.2800000000000002</v>
      </c>
      <c r="M90" s="55">
        <v>289.56</v>
      </c>
      <c r="N90" s="94">
        <v>9.120000000000001</v>
      </c>
      <c r="O90" s="40">
        <v>1158.24</v>
      </c>
      <c r="Q90" s="24" t="s">
        <v>44</v>
      </c>
      <c r="T90" s="48">
        <v>4</v>
      </c>
      <c r="U90" s="102" t="s">
        <v>49</v>
      </c>
      <c r="V90" s="50">
        <v>0</v>
      </c>
      <c r="W90" s="50"/>
      <c r="X90" s="50">
        <v>0</v>
      </c>
      <c r="Y90" s="50"/>
      <c r="Z90" s="50">
        <v>0.02</v>
      </c>
      <c r="AA90" s="51"/>
      <c r="AB90" s="52">
        <v>0.02</v>
      </c>
      <c r="AC90" s="29">
        <v>127</v>
      </c>
      <c r="AD90" s="34">
        <v>2.54</v>
      </c>
      <c r="AE90" s="34">
        <v>0.46</v>
      </c>
      <c r="AF90" s="55">
        <v>58.42</v>
      </c>
      <c r="AG90" s="94">
        <v>1.84</v>
      </c>
      <c r="AH90" s="40">
        <v>233.68</v>
      </c>
      <c r="AJ90" s="48">
        <v>4</v>
      </c>
      <c r="AK90" s="102" t="s">
        <v>49</v>
      </c>
      <c r="AL90" s="29">
        <v>127</v>
      </c>
      <c r="AM90" s="34" t="s">
        <v>84</v>
      </c>
      <c r="AN90" s="55">
        <v>10.96</v>
      </c>
      <c r="AO90" s="55">
        <v>1391.92</v>
      </c>
    </row>
    <row r="91" spans="1:41" ht="15" customHeight="1" x14ac:dyDescent="0.25">
      <c r="A91" s="48">
        <v>5</v>
      </c>
      <c r="B91" s="102" t="s">
        <v>50</v>
      </c>
      <c r="C91" s="50">
        <v>0</v>
      </c>
      <c r="D91" s="50"/>
      <c r="E91" s="50">
        <v>0</v>
      </c>
      <c r="F91" s="50"/>
      <c r="G91" s="50">
        <v>0.02</v>
      </c>
      <c r="H91" s="51"/>
      <c r="I91" s="52">
        <v>0.02</v>
      </c>
      <c r="J91" s="29">
        <v>56</v>
      </c>
      <c r="K91" s="34">
        <v>1.1200000000000001</v>
      </c>
      <c r="L91" s="34">
        <v>2.2800000000000002</v>
      </c>
      <c r="M91" s="55">
        <v>127.68</v>
      </c>
      <c r="N91" s="94">
        <v>9.120000000000001</v>
      </c>
      <c r="O91" s="40">
        <v>510.72</v>
      </c>
      <c r="Q91" s="24" t="s">
        <v>45</v>
      </c>
      <c r="T91" s="48">
        <v>5</v>
      </c>
      <c r="U91" s="102" t="s">
        <v>50</v>
      </c>
      <c r="V91" s="50">
        <v>0</v>
      </c>
      <c r="W91" s="50"/>
      <c r="X91" s="50">
        <v>0</v>
      </c>
      <c r="Y91" s="50"/>
      <c r="Z91" s="50">
        <v>0.02</v>
      </c>
      <c r="AA91" s="51"/>
      <c r="AB91" s="52">
        <v>0.02</v>
      </c>
      <c r="AC91" s="29">
        <v>56</v>
      </c>
      <c r="AD91" s="34">
        <v>1.1200000000000001</v>
      </c>
      <c r="AE91" s="34">
        <v>0.46</v>
      </c>
      <c r="AF91" s="55">
        <v>25.76</v>
      </c>
      <c r="AG91" s="94">
        <v>1.84</v>
      </c>
      <c r="AH91" s="40">
        <v>103.04</v>
      </c>
      <c r="AJ91" s="48">
        <v>5</v>
      </c>
      <c r="AK91" s="102" t="s">
        <v>50</v>
      </c>
      <c r="AL91" s="29">
        <v>56</v>
      </c>
      <c r="AM91" s="34" t="s">
        <v>84</v>
      </c>
      <c r="AN91" s="55">
        <v>10.96</v>
      </c>
      <c r="AO91" s="55">
        <v>613.76</v>
      </c>
    </row>
    <row r="92" spans="1:41" ht="15" customHeight="1" x14ac:dyDescent="0.25">
      <c r="A92" s="48">
        <v>6</v>
      </c>
      <c r="B92" s="102" t="s">
        <v>79</v>
      </c>
      <c r="C92" s="50">
        <v>0</v>
      </c>
      <c r="D92" s="50"/>
      <c r="E92" s="50">
        <v>0</v>
      </c>
      <c r="F92" s="50"/>
      <c r="G92" s="50">
        <v>0.08</v>
      </c>
      <c r="H92" s="51"/>
      <c r="I92" s="52">
        <v>0.08</v>
      </c>
      <c r="J92" s="29">
        <v>86</v>
      </c>
      <c r="K92" s="34">
        <v>6.88</v>
      </c>
      <c r="L92" s="34">
        <v>9.120000000000001</v>
      </c>
      <c r="M92" s="55">
        <v>784.31999999999994</v>
      </c>
      <c r="N92" s="94">
        <v>36.480000000000004</v>
      </c>
      <c r="O92" s="40">
        <v>3137.2799999999997</v>
      </c>
      <c r="Q92" s="24" t="s">
        <v>46</v>
      </c>
      <c r="T92" s="48">
        <v>6</v>
      </c>
      <c r="U92" s="102" t="s">
        <v>79</v>
      </c>
      <c r="V92" s="50">
        <v>0</v>
      </c>
      <c r="W92" s="50"/>
      <c r="X92" s="50">
        <v>0</v>
      </c>
      <c r="Y92" s="50"/>
      <c r="Z92" s="50">
        <v>0.08</v>
      </c>
      <c r="AA92" s="51"/>
      <c r="AB92" s="52">
        <v>0.08</v>
      </c>
      <c r="AC92" s="29">
        <v>86</v>
      </c>
      <c r="AD92" s="34">
        <v>6.88</v>
      </c>
      <c r="AE92" s="34">
        <v>1.84</v>
      </c>
      <c r="AF92" s="55">
        <v>158.24</v>
      </c>
      <c r="AG92" s="94">
        <v>7.36</v>
      </c>
      <c r="AH92" s="40">
        <v>632.96</v>
      </c>
      <c r="AJ92" s="48">
        <v>6</v>
      </c>
      <c r="AK92" s="102" t="s">
        <v>79</v>
      </c>
      <c r="AL92" s="29">
        <v>86</v>
      </c>
      <c r="AM92" s="34" t="s">
        <v>84</v>
      </c>
      <c r="AN92" s="55">
        <v>43.84</v>
      </c>
      <c r="AO92" s="55">
        <v>3770.24</v>
      </c>
    </row>
    <row r="93" spans="1:41" ht="15" customHeight="1" x14ac:dyDescent="0.25">
      <c r="A93" s="48">
        <v>7</v>
      </c>
      <c r="B93" s="102" t="s">
        <v>52</v>
      </c>
      <c r="C93" s="50">
        <v>0</v>
      </c>
      <c r="D93" s="50"/>
      <c r="E93" s="50">
        <v>0</v>
      </c>
      <c r="F93" s="50"/>
      <c r="G93" s="50">
        <v>0.08</v>
      </c>
      <c r="H93" s="51"/>
      <c r="I93" s="52">
        <v>0.08</v>
      </c>
      <c r="J93" s="29">
        <v>33</v>
      </c>
      <c r="K93" s="34">
        <v>2.64</v>
      </c>
      <c r="L93" s="34">
        <v>9.120000000000001</v>
      </c>
      <c r="M93" s="55">
        <v>300.96000000000004</v>
      </c>
      <c r="N93" s="94">
        <v>36.480000000000004</v>
      </c>
      <c r="O93" s="40">
        <v>1203.8400000000001</v>
      </c>
      <c r="T93" s="48">
        <v>7</v>
      </c>
      <c r="U93" s="102" t="s">
        <v>52</v>
      </c>
      <c r="V93" s="50">
        <v>0</v>
      </c>
      <c r="W93" s="50"/>
      <c r="X93" s="50">
        <v>0</v>
      </c>
      <c r="Y93" s="50"/>
      <c r="Z93" s="50">
        <v>0.08</v>
      </c>
      <c r="AA93" s="51"/>
      <c r="AB93" s="52">
        <v>0.08</v>
      </c>
      <c r="AC93" s="29">
        <v>33</v>
      </c>
      <c r="AD93" s="34">
        <v>2.64</v>
      </c>
      <c r="AE93" s="34">
        <v>1.84</v>
      </c>
      <c r="AF93" s="55">
        <v>60.720000000000006</v>
      </c>
      <c r="AG93" s="94">
        <v>7.36</v>
      </c>
      <c r="AH93" s="40">
        <v>242.88000000000002</v>
      </c>
      <c r="AJ93" s="48">
        <v>7</v>
      </c>
      <c r="AK93" s="102" t="s">
        <v>52</v>
      </c>
      <c r="AL93" s="29">
        <v>33</v>
      </c>
      <c r="AM93" s="34" t="s">
        <v>84</v>
      </c>
      <c r="AN93" s="55">
        <v>43.84</v>
      </c>
      <c r="AO93" s="55">
        <v>1446.7200000000003</v>
      </c>
    </row>
    <row r="94" spans="1:41" ht="15" customHeight="1" x14ac:dyDescent="0.25">
      <c r="A94" s="48">
        <v>8</v>
      </c>
      <c r="B94" s="102" t="s">
        <v>53</v>
      </c>
      <c r="C94" s="50">
        <v>0</v>
      </c>
      <c r="D94" s="50"/>
      <c r="E94" s="50">
        <v>0</v>
      </c>
      <c r="F94" s="50"/>
      <c r="G94" s="50">
        <v>0.1</v>
      </c>
      <c r="H94" s="51"/>
      <c r="I94" s="52">
        <v>0.1</v>
      </c>
      <c r="J94" s="29">
        <v>36</v>
      </c>
      <c r="K94" s="34">
        <v>3.6</v>
      </c>
      <c r="L94" s="34">
        <v>11.4</v>
      </c>
      <c r="M94" s="55">
        <v>410.40000000000003</v>
      </c>
      <c r="N94" s="94">
        <v>45.6</v>
      </c>
      <c r="O94" s="40">
        <v>1641.6000000000001</v>
      </c>
      <c r="T94" s="48">
        <v>8</v>
      </c>
      <c r="U94" s="102" t="s">
        <v>53</v>
      </c>
      <c r="V94" s="50">
        <v>0</v>
      </c>
      <c r="W94" s="50"/>
      <c r="X94" s="50">
        <v>0</v>
      </c>
      <c r="Y94" s="50"/>
      <c r="Z94" s="50">
        <v>0.1</v>
      </c>
      <c r="AA94" s="51"/>
      <c r="AB94" s="52">
        <v>0.1</v>
      </c>
      <c r="AC94" s="29">
        <v>36</v>
      </c>
      <c r="AD94" s="34">
        <v>3.6</v>
      </c>
      <c r="AE94" s="34">
        <v>2.3000000000000003</v>
      </c>
      <c r="AF94" s="55">
        <v>82.8</v>
      </c>
      <c r="AG94" s="94">
        <v>9.2000000000000011</v>
      </c>
      <c r="AH94" s="40">
        <v>331.2</v>
      </c>
      <c r="AJ94" s="48">
        <v>8</v>
      </c>
      <c r="AK94" s="102" t="s">
        <v>53</v>
      </c>
      <c r="AL94" s="29">
        <v>36</v>
      </c>
      <c r="AM94" s="34" t="s">
        <v>84</v>
      </c>
      <c r="AN94" s="55">
        <v>54.800000000000004</v>
      </c>
      <c r="AO94" s="55">
        <v>1972.8000000000002</v>
      </c>
    </row>
    <row r="95" spans="1:41" ht="15" customHeight="1" x14ac:dyDescent="0.25">
      <c r="A95" s="48">
        <v>9</v>
      </c>
      <c r="B95" s="102" t="s">
        <v>54</v>
      </c>
      <c r="C95" s="50">
        <v>0</v>
      </c>
      <c r="D95" s="50"/>
      <c r="E95" s="50">
        <v>0</v>
      </c>
      <c r="F95" s="50"/>
      <c r="G95" s="50">
        <v>8.5000000000000006E-2</v>
      </c>
      <c r="H95" s="51"/>
      <c r="I95" s="52">
        <v>8.5000000000000006E-2</v>
      </c>
      <c r="J95" s="29">
        <v>25</v>
      </c>
      <c r="K95" s="34">
        <v>2.125</v>
      </c>
      <c r="L95" s="34">
        <v>9.6900000000000013</v>
      </c>
      <c r="M95" s="55">
        <v>242.25</v>
      </c>
      <c r="N95" s="94">
        <v>38.760000000000005</v>
      </c>
      <c r="O95" s="40">
        <v>969</v>
      </c>
      <c r="T95" s="48">
        <v>9</v>
      </c>
      <c r="U95" s="102" t="s">
        <v>54</v>
      </c>
      <c r="V95" s="50">
        <v>0</v>
      </c>
      <c r="W95" s="50"/>
      <c r="X95" s="50">
        <v>0</v>
      </c>
      <c r="Y95" s="50"/>
      <c r="Z95" s="50">
        <v>8.5000000000000006E-2</v>
      </c>
      <c r="AA95" s="51"/>
      <c r="AB95" s="52">
        <v>8.5000000000000006E-2</v>
      </c>
      <c r="AC95" s="29">
        <v>25</v>
      </c>
      <c r="AD95" s="34">
        <v>2.125</v>
      </c>
      <c r="AE95" s="34">
        <v>1.9550000000000001</v>
      </c>
      <c r="AF95" s="55">
        <v>48.875</v>
      </c>
      <c r="AG95" s="94">
        <v>7.82</v>
      </c>
      <c r="AH95" s="40">
        <v>195.5</v>
      </c>
      <c r="AJ95" s="48">
        <v>9</v>
      </c>
      <c r="AK95" s="102" t="s">
        <v>54</v>
      </c>
      <c r="AL95" s="29">
        <v>25</v>
      </c>
      <c r="AM95" s="34" t="s">
        <v>84</v>
      </c>
      <c r="AN95" s="55">
        <v>46.580000000000005</v>
      </c>
      <c r="AO95" s="55">
        <v>1164.5</v>
      </c>
    </row>
    <row r="96" spans="1:41" ht="15" customHeight="1" x14ac:dyDescent="0.25">
      <c r="A96" s="48">
        <v>10</v>
      </c>
      <c r="B96" s="102" t="s">
        <v>55</v>
      </c>
      <c r="C96" s="50">
        <v>0</v>
      </c>
      <c r="D96" s="50"/>
      <c r="E96" s="50">
        <v>0</v>
      </c>
      <c r="F96" s="50"/>
      <c r="G96" s="50">
        <v>2E-3</v>
      </c>
      <c r="H96" s="51"/>
      <c r="I96" s="52">
        <v>2E-3</v>
      </c>
      <c r="J96" s="29">
        <v>929</v>
      </c>
      <c r="K96" s="34">
        <v>1.8580000000000001</v>
      </c>
      <c r="L96" s="34">
        <v>0.22800000000000001</v>
      </c>
      <c r="M96" s="55">
        <v>211.81200000000001</v>
      </c>
      <c r="N96" s="94">
        <v>0.91200000000000003</v>
      </c>
      <c r="O96" s="40">
        <v>847.24800000000005</v>
      </c>
      <c r="T96" s="48">
        <v>10</v>
      </c>
      <c r="U96" s="102" t="s">
        <v>55</v>
      </c>
      <c r="V96" s="50">
        <v>0</v>
      </c>
      <c r="W96" s="50"/>
      <c r="X96" s="50">
        <v>0</v>
      </c>
      <c r="Y96" s="50"/>
      <c r="Z96" s="50">
        <v>2E-3</v>
      </c>
      <c r="AA96" s="51"/>
      <c r="AB96" s="52">
        <v>2E-3</v>
      </c>
      <c r="AC96" s="29">
        <v>929</v>
      </c>
      <c r="AD96" s="34">
        <v>1.8580000000000001</v>
      </c>
      <c r="AE96" s="34">
        <v>4.5999999999999999E-2</v>
      </c>
      <c r="AF96" s="55">
        <v>42.734000000000002</v>
      </c>
      <c r="AG96" s="94">
        <v>0.184</v>
      </c>
      <c r="AH96" s="40">
        <v>170.93600000000001</v>
      </c>
      <c r="AJ96" s="48">
        <v>10</v>
      </c>
      <c r="AK96" s="102" t="s">
        <v>55</v>
      </c>
      <c r="AL96" s="29">
        <v>929</v>
      </c>
      <c r="AM96" s="34" t="s">
        <v>84</v>
      </c>
      <c r="AN96" s="55">
        <v>1.0960000000000001</v>
      </c>
      <c r="AO96" s="55">
        <v>1018.1840000000001</v>
      </c>
    </row>
    <row r="97" spans="1:41" ht="15" customHeight="1" x14ac:dyDescent="0.25">
      <c r="A97" s="48">
        <v>11</v>
      </c>
      <c r="B97" s="102" t="s">
        <v>56</v>
      </c>
      <c r="C97" s="53">
        <v>0</v>
      </c>
      <c r="D97" s="50"/>
      <c r="E97" s="50">
        <v>0</v>
      </c>
      <c r="F97" s="50"/>
      <c r="G97" s="50">
        <v>1.6000000000000001E-3</v>
      </c>
      <c r="H97" s="51"/>
      <c r="I97" s="52">
        <v>1.6000000000000001E-3</v>
      </c>
      <c r="J97" s="29">
        <v>18</v>
      </c>
      <c r="K97" s="34">
        <v>2.8800000000000003E-2</v>
      </c>
      <c r="L97" s="34">
        <v>0.18240000000000001</v>
      </c>
      <c r="M97" s="55">
        <v>3.2832000000000003</v>
      </c>
      <c r="N97" s="94">
        <v>0.72960000000000003</v>
      </c>
      <c r="O97" s="40">
        <v>13.132800000000001</v>
      </c>
      <c r="T97" s="48">
        <v>11</v>
      </c>
      <c r="U97" s="102" t="s">
        <v>56</v>
      </c>
      <c r="V97" s="53">
        <v>0</v>
      </c>
      <c r="W97" s="50"/>
      <c r="X97" s="50">
        <v>0</v>
      </c>
      <c r="Y97" s="50"/>
      <c r="Z97" s="50">
        <v>1.6000000000000001E-3</v>
      </c>
      <c r="AA97" s="51"/>
      <c r="AB97" s="52">
        <v>1.6000000000000001E-3</v>
      </c>
      <c r="AC97" s="29">
        <v>18</v>
      </c>
      <c r="AD97" s="34">
        <v>2.8800000000000003E-2</v>
      </c>
      <c r="AE97" s="34">
        <v>3.6799999999999999E-2</v>
      </c>
      <c r="AF97" s="55">
        <v>0.6624000000000001</v>
      </c>
      <c r="AG97" s="94">
        <v>0.1472</v>
      </c>
      <c r="AH97" s="40">
        <v>2.6496000000000004</v>
      </c>
      <c r="AJ97" s="48">
        <v>11</v>
      </c>
      <c r="AK97" s="102" t="s">
        <v>56</v>
      </c>
      <c r="AL97" s="29">
        <v>18</v>
      </c>
      <c r="AM97" s="34" t="s">
        <v>84</v>
      </c>
      <c r="AN97" s="55">
        <v>0.87680000000000002</v>
      </c>
      <c r="AO97" s="55">
        <v>15.782400000000003</v>
      </c>
    </row>
    <row r="98" spans="1:41" ht="15" customHeight="1" x14ac:dyDescent="0.25">
      <c r="A98" s="48">
        <v>12</v>
      </c>
      <c r="B98" s="102" t="s">
        <v>57</v>
      </c>
      <c r="C98" s="50">
        <v>0</v>
      </c>
      <c r="D98" s="50"/>
      <c r="E98" s="50">
        <v>0</v>
      </c>
      <c r="F98" s="50"/>
      <c r="G98" s="50">
        <v>6.7999999999999996E-3</v>
      </c>
      <c r="H98" s="51"/>
      <c r="I98" s="52">
        <v>6.7999999999999996E-3</v>
      </c>
      <c r="J98" s="29">
        <v>110</v>
      </c>
      <c r="K98" s="34">
        <v>0.748</v>
      </c>
      <c r="L98" s="34">
        <v>0.7752</v>
      </c>
      <c r="M98" s="55">
        <v>85.272000000000006</v>
      </c>
      <c r="N98" s="94">
        <v>3.1008</v>
      </c>
      <c r="O98" s="40">
        <v>341.08800000000002</v>
      </c>
      <c r="T98" s="48">
        <v>12</v>
      </c>
      <c r="U98" s="102" t="s">
        <v>57</v>
      </c>
      <c r="V98" s="50">
        <v>0</v>
      </c>
      <c r="W98" s="50"/>
      <c r="X98" s="50">
        <v>0</v>
      </c>
      <c r="Y98" s="50"/>
      <c r="Z98" s="50">
        <v>6.7999999999999996E-3</v>
      </c>
      <c r="AA98" s="51"/>
      <c r="AB98" s="52">
        <v>6.7999999999999996E-3</v>
      </c>
      <c r="AC98" s="29">
        <v>110</v>
      </c>
      <c r="AD98" s="34">
        <v>0.748</v>
      </c>
      <c r="AE98" s="34">
        <v>0.15639999999999998</v>
      </c>
      <c r="AF98" s="55">
        <v>17.204000000000001</v>
      </c>
      <c r="AG98" s="94">
        <v>0.62559999999999993</v>
      </c>
      <c r="AH98" s="40">
        <v>68.816000000000003</v>
      </c>
      <c r="AJ98" s="48">
        <v>12</v>
      </c>
      <c r="AK98" s="102" t="s">
        <v>57</v>
      </c>
      <c r="AL98" s="29">
        <v>110</v>
      </c>
      <c r="AM98" s="34" t="s">
        <v>84</v>
      </c>
      <c r="AN98" s="55">
        <v>3.7263999999999999</v>
      </c>
      <c r="AO98" s="55">
        <v>409.904</v>
      </c>
    </row>
    <row r="99" spans="1:41" ht="15" customHeight="1" x14ac:dyDescent="0.25">
      <c r="A99" s="48">
        <v>13</v>
      </c>
      <c r="B99" s="102" t="s">
        <v>58</v>
      </c>
      <c r="C99" s="50">
        <v>0</v>
      </c>
      <c r="D99" s="50"/>
      <c r="E99" s="50">
        <v>0</v>
      </c>
      <c r="F99" s="50"/>
      <c r="G99" s="50">
        <v>0.01</v>
      </c>
      <c r="H99" s="51"/>
      <c r="I99" s="52">
        <v>0.01</v>
      </c>
      <c r="J99" s="29">
        <v>400</v>
      </c>
      <c r="K99" s="34">
        <v>4</v>
      </c>
      <c r="L99" s="34">
        <v>1.1400000000000001</v>
      </c>
      <c r="M99" s="55">
        <v>456</v>
      </c>
      <c r="N99" s="94">
        <v>4.5600000000000005</v>
      </c>
      <c r="O99" s="40">
        <v>1824</v>
      </c>
      <c r="T99" s="48">
        <v>13</v>
      </c>
      <c r="U99" s="102" t="s">
        <v>58</v>
      </c>
      <c r="V99" s="50">
        <v>0</v>
      </c>
      <c r="W99" s="50"/>
      <c r="X99" s="50">
        <v>0</v>
      </c>
      <c r="Y99" s="50"/>
      <c r="Z99" s="50">
        <v>0.01</v>
      </c>
      <c r="AA99" s="51"/>
      <c r="AB99" s="52">
        <v>0.01</v>
      </c>
      <c r="AC99" s="29">
        <v>400</v>
      </c>
      <c r="AD99" s="34">
        <v>4</v>
      </c>
      <c r="AE99" s="34">
        <v>0.23</v>
      </c>
      <c r="AF99" s="55">
        <v>92</v>
      </c>
      <c r="AG99" s="94">
        <v>0.92</v>
      </c>
      <c r="AH99" s="40">
        <v>368</v>
      </c>
      <c r="AJ99" s="48">
        <v>13</v>
      </c>
      <c r="AK99" s="102" t="s">
        <v>58</v>
      </c>
      <c r="AL99" s="29">
        <v>400</v>
      </c>
      <c r="AM99" s="62" t="s">
        <v>84</v>
      </c>
      <c r="AN99" s="55">
        <v>5.48</v>
      </c>
      <c r="AO99" s="55">
        <v>2192</v>
      </c>
    </row>
    <row r="100" spans="1:41" ht="15" customHeight="1" thickBot="1" x14ac:dyDescent="0.3">
      <c r="A100" s="48">
        <v>14</v>
      </c>
      <c r="B100" s="102" t="s">
        <v>26</v>
      </c>
      <c r="C100" s="50">
        <v>0</v>
      </c>
      <c r="D100" s="50"/>
      <c r="E100" s="50">
        <v>0</v>
      </c>
      <c r="F100" s="50"/>
      <c r="G100" s="50">
        <v>0.01</v>
      </c>
      <c r="H100" s="51"/>
      <c r="I100" s="52">
        <v>0.01</v>
      </c>
      <c r="J100" s="61">
        <v>80</v>
      </c>
      <c r="K100" s="34">
        <v>0.8</v>
      </c>
      <c r="L100" s="34">
        <v>1.1400000000000001</v>
      </c>
      <c r="M100" s="55">
        <v>91.2</v>
      </c>
      <c r="N100" s="94">
        <v>4.5600000000000005</v>
      </c>
      <c r="O100" s="40">
        <v>364.8</v>
      </c>
      <c r="T100" s="48">
        <v>14</v>
      </c>
      <c r="U100" s="102" t="s">
        <v>26</v>
      </c>
      <c r="V100" s="50">
        <v>0</v>
      </c>
      <c r="W100" s="50"/>
      <c r="X100" s="50">
        <v>0</v>
      </c>
      <c r="Y100" s="50"/>
      <c r="Z100" s="50">
        <v>0.01</v>
      </c>
      <c r="AA100" s="51"/>
      <c r="AB100" s="52">
        <v>0.01</v>
      </c>
      <c r="AC100" s="61">
        <v>80</v>
      </c>
      <c r="AD100" s="34">
        <v>0.8</v>
      </c>
      <c r="AE100" s="34">
        <v>0.23</v>
      </c>
      <c r="AF100" s="55">
        <v>18.400000000000002</v>
      </c>
      <c r="AG100" s="94">
        <v>0.92</v>
      </c>
      <c r="AH100" s="40">
        <v>73.600000000000009</v>
      </c>
      <c r="AJ100" s="48">
        <v>14</v>
      </c>
      <c r="AK100" s="102" t="s">
        <v>26</v>
      </c>
      <c r="AL100" s="61">
        <v>80</v>
      </c>
      <c r="AM100" s="34" t="s">
        <v>84</v>
      </c>
      <c r="AN100" s="55">
        <v>5.48</v>
      </c>
      <c r="AO100" s="55">
        <v>438.40000000000003</v>
      </c>
    </row>
    <row r="101" spans="1:41" ht="15.75" thickBot="1" x14ac:dyDescent="0.3">
      <c r="A101" s="188" t="s">
        <v>65</v>
      </c>
      <c r="B101" s="189"/>
      <c r="C101" s="189"/>
      <c r="D101" s="189"/>
      <c r="E101" s="189"/>
      <c r="F101" s="189"/>
      <c r="G101" s="189"/>
      <c r="H101" s="189"/>
      <c r="I101" s="189"/>
      <c r="J101" s="190"/>
      <c r="K101" s="65">
        <v>62.489799999999988</v>
      </c>
      <c r="L101" s="65"/>
      <c r="M101" s="66">
        <v>7123.8371999999999</v>
      </c>
      <c r="N101" s="95"/>
      <c r="O101" s="67">
        <v>28495.3488</v>
      </c>
      <c r="T101" s="188" t="s">
        <v>65</v>
      </c>
      <c r="U101" s="189"/>
      <c r="V101" s="189"/>
      <c r="W101" s="189"/>
      <c r="X101" s="189"/>
      <c r="Y101" s="189"/>
      <c r="Z101" s="189"/>
      <c r="AA101" s="189"/>
      <c r="AB101" s="189"/>
      <c r="AC101" s="190"/>
      <c r="AD101" s="65">
        <v>62.489799999999988</v>
      </c>
      <c r="AE101" s="65"/>
      <c r="AF101" s="66">
        <v>1437.2653999999998</v>
      </c>
      <c r="AG101" s="95"/>
      <c r="AH101" s="67">
        <v>5749.0615999999991</v>
      </c>
      <c r="AJ101" s="188" t="s">
        <v>65</v>
      </c>
      <c r="AK101" s="189"/>
      <c r="AL101" s="190"/>
      <c r="AM101" s="65">
        <v>0</v>
      </c>
      <c r="AN101" s="66">
        <v>360.80320000000006</v>
      </c>
      <c r="AO101" s="67">
        <v>34244.410400000001</v>
      </c>
    </row>
    <row r="102" spans="1:41" ht="15" customHeight="1" x14ac:dyDescent="0.25">
      <c r="A102" s="194" t="s">
        <v>59</v>
      </c>
      <c r="B102" s="196" t="s">
        <v>47</v>
      </c>
      <c r="C102" s="199" t="s">
        <v>60</v>
      </c>
      <c r="D102" s="199"/>
      <c r="E102" s="199" t="s">
        <v>62</v>
      </c>
      <c r="F102" s="199"/>
      <c r="G102" s="199" t="s">
        <v>40</v>
      </c>
      <c r="H102" s="200"/>
      <c r="I102" s="191" t="s">
        <v>67</v>
      </c>
      <c r="J102" s="201" t="s">
        <v>66</v>
      </c>
      <c r="K102" s="191" t="s">
        <v>63</v>
      </c>
      <c r="L102" s="191" t="s">
        <v>86</v>
      </c>
      <c r="M102" s="180" t="s">
        <v>63</v>
      </c>
      <c r="N102" s="191" t="s">
        <v>87</v>
      </c>
      <c r="O102" s="183" t="s">
        <v>64</v>
      </c>
      <c r="T102" s="194" t="s">
        <v>59</v>
      </c>
      <c r="U102" s="196" t="s">
        <v>47</v>
      </c>
      <c r="V102" s="199" t="s">
        <v>60</v>
      </c>
      <c r="W102" s="199"/>
      <c r="X102" s="199" t="s">
        <v>62</v>
      </c>
      <c r="Y102" s="199"/>
      <c r="Z102" s="199" t="s">
        <v>40</v>
      </c>
      <c r="AA102" s="200"/>
      <c r="AB102" s="191" t="s">
        <v>67</v>
      </c>
      <c r="AC102" s="201" t="s">
        <v>66</v>
      </c>
      <c r="AD102" s="191" t="s">
        <v>63</v>
      </c>
      <c r="AE102" s="191" t="s">
        <v>86</v>
      </c>
      <c r="AF102" s="180" t="s">
        <v>63</v>
      </c>
      <c r="AG102" s="191" t="s">
        <v>87</v>
      </c>
      <c r="AH102" s="183" t="s">
        <v>64</v>
      </c>
      <c r="AJ102" s="194" t="s">
        <v>59</v>
      </c>
      <c r="AK102" s="196" t="s">
        <v>47</v>
      </c>
      <c r="AL102" s="201" t="s">
        <v>66</v>
      </c>
      <c r="AM102" s="191" t="s">
        <v>83</v>
      </c>
      <c r="AN102" s="180" t="s">
        <v>85</v>
      </c>
      <c r="AO102" s="183" t="s">
        <v>63</v>
      </c>
    </row>
    <row r="103" spans="1:41" x14ac:dyDescent="0.25">
      <c r="A103" s="195"/>
      <c r="B103" s="197"/>
      <c r="C103" s="186" t="s">
        <v>68</v>
      </c>
      <c r="D103" s="186" t="s">
        <v>61</v>
      </c>
      <c r="E103" s="186" t="s">
        <v>68</v>
      </c>
      <c r="F103" s="186" t="s">
        <v>61</v>
      </c>
      <c r="G103" s="186" t="s">
        <v>68</v>
      </c>
      <c r="H103" s="204" t="s">
        <v>61</v>
      </c>
      <c r="I103" s="192"/>
      <c r="J103" s="202"/>
      <c r="K103" s="192"/>
      <c r="L103" s="192"/>
      <c r="M103" s="181"/>
      <c r="N103" s="192"/>
      <c r="O103" s="184"/>
      <c r="T103" s="195"/>
      <c r="U103" s="197"/>
      <c r="V103" s="186" t="s">
        <v>68</v>
      </c>
      <c r="W103" s="186" t="s">
        <v>61</v>
      </c>
      <c r="X103" s="186" t="s">
        <v>68</v>
      </c>
      <c r="Y103" s="186" t="s">
        <v>61</v>
      </c>
      <c r="Z103" s="186" t="s">
        <v>68</v>
      </c>
      <c r="AA103" s="204" t="s">
        <v>61</v>
      </c>
      <c r="AB103" s="192"/>
      <c r="AC103" s="202"/>
      <c r="AD103" s="192"/>
      <c r="AE103" s="192"/>
      <c r="AF103" s="181"/>
      <c r="AG103" s="192"/>
      <c r="AH103" s="184"/>
      <c r="AJ103" s="195"/>
      <c r="AK103" s="197"/>
      <c r="AL103" s="202"/>
      <c r="AM103" s="192"/>
      <c r="AN103" s="181"/>
      <c r="AO103" s="184"/>
    </row>
    <row r="104" spans="1:41" ht="15.75" thickBot="1" x14ac:dyDescent="0.3">
      <c r="A104" s="195"/>
      <c r="B104" s="198"/>
      <c r="C104" s="187"/>
      <c r="D104" s="187"/>
      <c r="E104" s="187"/>
      <c r="F104" s="187"/>
      <c r="G104" s="187"/>
      <c r="H104" s="205"/>
      <c r="I104" s="193"/>
      <c r="J104" s="203"/>
      <c r="K104" s="193"/>
      <c r="L104" s="193"/>
      <c r="M104" s="182"/>
      <c r="N104" s="193"/>
      <c r="O104" s="185"/>
      <c r="Q104" s="23" t="s">
        <v>40</v>
      </c>
      <c r="T104" s="195"/>
      <c r="U104" s="198"/>
      <c r="V104" s="187"/>
      <c r="W104" s="187"/>
      <c r="X104" s="187"/>
      <c r="Y104" s="187"/>
      <c r="Z104" s="187"/>
      <c r="AA104" s="205"/>
      <c r="AB104" s="193"/>
      <c r="AC104" s="203"/>
      <c r="AD104" s="193"/>
      <c r="AE104" s="193"/>
      <c r="AF104" s="182"/>
      <c r="AG104" s="193"/>
      <c r="AH104" s="185"/>
      <c r="AJ104" s="195"/>
      <c r="AK104" s="198"/>
      <c r="AL104" s="203"/>
      <c r="AM104" s="193"/>
      <c r="AN104" s="182"/>
      <c r="AO104" s="185"/>
    </row>
    <row r="105" spans="1:41" ht="15" customHeight="1" x14ac:dyDescent="0.25">
      <c r="A105" s="43">
        <v>1</v>
      </c>
      <c r="B105" s="102" t="s">
        <v>23</v>
      </c>
      <c r="C105" s="45">
        <v>0</v>
      </c>
      <c r="D105" s="45"/>
      <c r="E105" s="45">
        <v>0</v>
      </c>
      <c r="F105" s="45"/>
      <c r="G105" s="45">
        <v>0.15</v>
      </c>
      <c r="H105" s="46"/>
      <c r="I105" s="47">
        <v>0.15</v>
      </c>
      <c r="J105" s="30">
        <v>36</v>
      </c>
      <c r="K105" s="33">
        <v>5.3999999999999995</v>
      </c>
      <c r="L105" s="33">
        <v>17.099999999999998</v>
      </c>
      <c r="M105" s="54">
        <v>615.59999999999991</v>
      </c>
      <c r="N105" s="93">
        <v>68.399999999999991</v>
      </c>
      <c r="O105" s="39">
        <v>2462.3999999999996</v>
      </c>
      <c r="Q105" s="24" t="s">
        <v>81</v>
      </c>
      <c r="T105" s="43">
        <v>1</v>
      </c>
      <c r="U105" s="102" t="s">
        <v>23</v>
      </c>
      <c r="V105" s="45">
        <v>0</v>
      </c>
      <c r="W105" s="45"/>
      <c r="X105" s="45">
        <v>0</v>
      </c>
      <c r="Y105" s="45"/>
      <c r="Z105" s="45">
        <v>0.15</v>
      </c>
      <c r="AA105" s="46"/>
      <c r="AB105" s="47">
        <v>0.15</v>
      </c>
      <c r="AC105" s="30">
        <v>36</v>
      </c>
      <c r="AD105" s="33">
        <v>5.3999999999999995</v>
      </c>
      <c r="AE105" s="33">
        <v>3.4499999999999997</v>
      </c>
      <c r="AF105" s="54">
        <v>124.19999999999999</v>
      </c>
      <c r="AG105" s="93">
        <v>0</v>
      </c>
      <c r="AH105" s="39">
        <v>0</v>
      </c>
      <c r="AJ105" s="43">
        <v>1</v>
      </c>
      <c r="AK105" s="102" t="s">
        <v>23</v>
      </c>
      <c r="AL105" s="30">
        <v>36</v>
      </c>
      <c r="AM105" s="33" t="s">
        <v>84</v>
      </c>
      <c r="AN105" s="54">
        <v>68.399999999999991</v>
      </c>
      <c r="AO105" s="54">
        <v>2462.3999999999996</v>
      </c>
    </row>
    <row r="106" spans="1:41" ht="15" customHeight="1" x14ac:dyDescent="0.25">
      <c r="A106" s="48">
        <v>2</v>
      </c>
      <c r="B106" s="102" t="s">
        <v>71</v>
      </c>
      <c r="C106" s="50">
        <v>0</v>
      </c>
      <c r="D106" s="50"/>
      <c r="E106" s="50">
        <v>0</v>
      </c>
      <c r="F106" s="50"/>
      <c r="G106" s="50">
        <v>0.06</v>
      </c>
      <c r="H106" s="51"/>
      <c r="I106" s="52">
        <v>0.06</v>
      </c>
      <c r="J106" s="29">
        <v>250</v>
      </c>
      <c r="K106" s="34">
        <v>15</v>
      </c>
      <c r="L106" s="34">
        <v>6.84</v>
      </c>
      <c r="M106" s="55">
        <v>1710</v>
      </c>
      <c r="N106" s="94">
        <v>27.36</v>
      </c>
      <c r="O106" s="40">
        <v>6840</v>
      </c>
      <c r="Q106" s="24" t="s">
        <v>42</v>
      </c>
      <c r="T106" s="48">
        <v>2</v>
      </c>
      <c r="U106" s="102" t="s">
        <v>71</v>
      </c>
      <c r="V106" s="50">
        <v>0</v>
      </c>
      <c r="W106" s="50"/>
      <c r="X106" s="50">
        <v>0</v>
      </c>
      <c r="Y106" s="50"/>
      <c r="Z106" s="50">
        <v>0.06</v>
      </c>
      <c r="AA106" s="51"/>
      <c r="AB106" s="52">
        <v>0.06</v>
      </c>
      <c r="AC106" s="29">
        <v>250</v>
      </c>
      <c r="AD106" s="34">
        <v>15</v>
      </c>
      <c r="AE106" s="34">
        <v>1.38</v>
      </c>
      <c r="AF106" s="55">
        <v>345</v>
      </c>
      <c r="AG106" s="94">
        <v>0</v>
      </c>
      <c r="AH106" s="40">
        <v>0</v>
      </c>
      <c r="AJ106" s="48">
        <v>2</v>
      </c>
      <c r="AK106" s="102" t="s">
        <v>71</v>
      </c>
      <c r="AL106" s="29">
        <v>250</v>
      </c>
      <c r="AM106" s="34" t="s">
        <v>84</v>
      </c>
      <c r="AN106" s="55">
        <v>27.36</v>
      </c>
      <c r="AO106" s="55">
        <v>6840</v>
      </c>
    </row>
    <row r="107" spans="1:41" ht="15" customHeight="1" x14ac:dyDescent="0.25">
      <c r="A107" s="48">
        <v>3</v>
      </c>
      <c r="B107" s="102" t="s">
        <v>22</v>
      </c>
      <c r="C107" s="50">
        <v>0</v>
      </c>
      <c r="D107" s="50"/>
      <c r="E107" s="50">
        <v>0</v>
      </c>
      <c r="F107" s="50"/>
      <c r="G107" s="50">
        <v>2.5000000000000001E-2</v>
      </c>
      <c r="H107" s="51"/>
      <c r="I107" s="52">
        <v>2.5000000000000001E-2</v>
      </c>
      <c r="J107" s="29">
        <v>500</v>
      </c>
      <c r="K107" s="34">
        <v>12.5</v>
      </c>
      <c r="L107" s="34">
        <v>2.85</v>
      </c>
      <c r="M107" s="55">
        <v>1425</v>
      </c>
      <c r="N107" s="94">
        <v>11.4</v>
      </c>
      <c r="O107" s="40">
        <v>5700</v>
      </c>
      <c r="Q107" s="24" t="s">
        <v>43</v>
      </c>
      <c r="T107" s="48">
        <v>3</v>
      </c>
      <c r="U107" s="102" t="s">
        <v>22</v>
      </c>
      <c r="V107" s="50">
        <v>0</v>
      </c>
      <c r="W107" s="50"/>
      <c r="X107" s="50">
        <v>0</v>
      </c>
      <c r="Y107" s="50"/>
      <c r="Z107" s="50">
        <v>2.5000000000000001E-2</v>
      </c>
      <c r="AA107" s="51"/>
      <c r="AB107" s="52">
        <v>2.5000000000000001E-2</v>
      </c>
      <c r="AC107" s="29">
        <v>500</v>
      </c>
      <c r="AD107" s="34">
        <v>12.5</v>
      </c>
      <c r="AE107" s="34">
        <v>0.57500000000000007</v>
      </c>
      <c r="AF107" s="55">
        <v>287.5</v>
      </c>
      <c r="AG107" s="94">
        <v>0</v>
      </c>
      <c r="AH107" s="40">
        <v>0</v>
      </c>
      <c r="AJ107" s="48">
        <v>3</v>
      </c>
      <c r="AK107" s="102" t="s">
        <v>22</v>
      </c>
      <c r="AL107" s="29">
        <v>500</v>
      </c>
      <c r="AM107" s="34" t="s">
        <v>84</v>
      </c>
      <c r="AN107" s="55">
        <v>11.4</v>
      </c>
      <c r="AO107" s="55">
        <v>5700</v>
      </c>
    </row>
    <row r="108" spans="1:41" ht="15" customHeight="1" x14ac:dyDescent="0.25">
      <c r="A108" s="48">
        <v>4</v>
      </c>
      <c r="B108" s="102" t="s">
        <v>49</v>
      </c>
      <c r="C108" s="50">
        <v>0</v>
      </c>
      <c r="D108" s="50"/>
      <c r="E108" s="50">
        <v>0</v>
      </c>
      <c r="F108" s="50"/>
      <c r="G108" s="50">
        <v>0.02</v>
      </c>
      <c r="H108" s="51"/>
      <c r="I108" s="52">
        <v>0.02</v>
      </c>
      <c r="J108" s="29">
        <v>127</v>
      </c>
      <c r="K108" s="34">
        <v>2.54</v>
      </c>
      <c r="L108" s="34">
        <v>2.2800000000000002</v>
      </c>
      <c r="M108" s="55">
        <v>289.56</v>
      </c>
      <c r="N108" s="94">
        <v>9.120000000000001</v>
      </c>
      <c r="O108" s="40">
        <v>1158.24</v>
      </c>
      <c r="Q108" s="24" t="s">
        <v>44</v>
      </c>
      <c r="T108" s="48">
        <v>4</v>
      </c>
      <c r="U108" s="102" t="s">
        <v>49</v>
      </c>
      <c r="V108" s="50">
        <v>0</v>
      </c>
      <c r="W108" s="50"/>
      <c r="X108" s="50">
        <v>0</v>
      </c>
      <c r="Y108" s="50"/>
      <c r="Z108" s="50">
        <v>0.02</v>
      </c>
      <c r="AA108" s="51"/>
      <c r="AB108" s="52">
        <v>0.02</v>
      </c>
      <c r="AC108" s="29">
        <v>127</v>
      </c>
      <c r="AD108" s="34">
        <v>2.54</v>
      </c>
      <c r="AE108" s="34">
        <v>0.46</v>
      </c>
      <c r="AF108" s="55">
        <v>58.42</v>
      </c>
      <c r="AG108" s="94">
        <v>0</v>
      </c>
      <c r="AH108" s="40">
        <v>0</v>
      </c>
      <c r="AJ108" s="48">
        <v>4</v>
      </c>
      <c r="AK108" s="102" t="s">
        <v>49</v>
      </c>
      <c r="AL108" s="29">
        <v>127</v>
      </c>
      <c r="AM108" s="34" t="s">
        <v>84</v>
      </c>
      <c r="AN108" s="55">
        <v>9.120000000000001</v>
      </c>
      <c r="AO108" s="55">
        <v>1158.24</v>
      </c>
    </row>
    <row r="109" spans="1:41" ht="15" customHeight="1" x14ac:dyDescent="0.25">
      <c r="A109" s="48">
        <v>5</v>
      </c>
      <c r="B109" s="102" t="s">
        <v>50</v>
      </c>
      <c r="C109" s="50">
        <v>0</v>
      </c>
      <c r="D109" s="50"/>
      <c r="E109" s="50">
        <v>0</v>
      </c>
      <c r="F109" s="50"/>
      <c r="G109" s="50">
        <v>0.02</v>
      </c>
      <c r="H109" s="51"/>
      <c r="I109" s="52">
        <v>0.02</v>
      </c>
      <c r="J109" s="29">
        <v>56</v>
      </c>
      <c r="K109" s="34">
        <v>1.1200000000000001</v>
      </c>
      <c r="L109" s="34">
        <v>2.2800000000000002</v>
      </c>
      <c r="M109" s="55">
        <v>127.68</v>
      </c>
      <c r="N109" s="94">
        <v>9.120000000000001</v>
      </c>
      <c r="O109" s="40">
        <v>510.72</v>
      </c>
      <c r="Q109" s="24" t="s">
        <v>45</v>
      </c>
      <c r="T109" s="48">
        <v>5</v>
      </c>
      <c r="U109" s="102" t="s">
        <v>50</v>
      </c>
      <c r="V109" s="50">
        <v>0</v>
      </c>
      <c r="W109" s="50"/>
      <c r="X109" s="50">
        <v>0</v>
      </c>
      <c r="Y109" s="50"/>
      <c r="Z109" s="50">
        <v>0.02</v>
      </c>
      <c r="AA109" s="51"/>
      <c r="AB109" s="52">
        <v>0.02</v>
      </c>
      <c r="AC109" s="29">
        <v>56</v>
      </c>
      <c r="AD109" s="34">
        <v>1.1200000000000001</v>
      </c>
      <c r="AE109" s="34">
        <v>0.46</v>
      </c>
      <c r="AF109" s="55">
        <v>25.76</v>
      </c>
      <c r="AG109" s="94">
        <v>0</v>
      </c>
      <c r="AH109" s="40">
        <v>0</v>
      </c>
      <c r="AJ109" s="48">
        <v>5</v>
      </c>
      <c r="AK109" s="102" t="s">
        <v>50</v>
      </c>
      <c r="AL109" s="29">
        <v>56</v>
      </c>
      <c r="AM109" s="34" t="s">
        <v>84</v>
      </c>
      <c r="AN109" s="55">
        <v>9.120000000000001</v>
      </c>
      <c r="AO109" s="55">
        <v>510.72</v>
      </c>
    </row>
    <row r="110" spans="1:41" ht="15" customHeight="1" x14ac:dyDescent="0.25">
      <c r="A110" s="48">
        <v>6</v>
      </c>
      <c r="B110" s="102" t="s">
        <v>79</v>
      </c>
      <c r="C110" s="50">
        <v>0</v>
      </c>
      <c r="D110" s="50"/>
      <c r="E110" s="50">
        <v>0</v>
      </c>
      <c r="F110" s="50"/>
      <c r="G110" s="50">
        <v>0.05</v>
      </c>
      <c r="H110" s="51"/>
      <c r="I110" s="52">
        <v>0.05</v>
      </c>
      <c r="J110" s="29">
        <v>86</v>
      </c>
      <c r="K110" s="34">
        <v>4.3</v>
      </c>
      <c r="L110" s="34">
        <v>5.7</v>
      </c>
      <c r="M110" s="55">
        <v>490.2</v>
      </c>
      <c r="N110" s="94">
        <v>22.8</v>
      </c>
      <c r="O110" s="40">
        <v>1960.8</v>
      </c>
      <c r="Q110" s="24" t="s">
        <v>46</v>
      </c>
      <c r="T110" s="48">
        <v>6</v>
      </c>
      <c r="U110" s="102" t="s">
        <v>79</v>
      </c>
      <c r="V110" s="50">
        <v>0</v>
      </c>
      <c r="W110" s="50"/>
      <c r="X110" s="50">
        <v>0</v>
      </c>
      <c r="Y110" s="50"/>
      <c r="Z110" s="50">
        <v>0.05</v>
      </c>
      <c r="AA110" s="51"/>
      <c r="AB110" s="52">
        <v>0.05</v>
      </c>
      <c r="AC110" s="29">
        <v>86</v>
      </c>
      <c r="AD110" s="34">
        <v>4.3</v>
      </c>
      <c r="AE110" s="34">
        <v>1.1500000000000001</v>
      </c>
      <c r="AF110" s="55">
        <v>98.899999999999991</v>
      </c>
      <c r="AG110" s="94">
        <v>0</v>
      </c>
      <c r="AH110" s="40">
        <v>0</v>
      </c>
      <c r="AJ110" s="48">
        <v>6</v>
      </c>
      <c r="AK110" s="102" t="s">
        <v>79</v>
      </c>
      <c r="AL110" s="29">
        <v>86</v>
      </c>
      <c r="AM110" s="34" t="s">
        <v>84</v>
      </c>
      <c r="AN110" s="55">
        <v>22.8</v>
      </c>
      <c r="AO110" s="55">
        <v>1960.8</v>
      </c>
    </row>
    <row r="111" spans="1:41" ht="15" customHeight="1" x14ac:dyDescent="0.25">
      <c r="A111" s="48">
        <v>7</v>
      </c>
      <c r="B111" s="102" t="s">
        <v>51</v>
      </c>
      <c r="C111" s="50">
        <v>0</v>
      </c>
      <c r="D111" s="50"/>
      <c r="E111" s="50">
        <v>0</v>
      </c>
      <c r="F111" s="50"/>
      <c r="G111" s="50">
        <v>0.04</v>
      </c>
      <c r="H111" s="51"/>
      <c r="I111" s="52">
        <v>0.04</v>
      </c>
      <c r="J111" s="29">
        <v>40</v>
      </c>
      <c r="K111" s="34">
        <v>1.6</v>
      </c>
      <c r="L111" s="34">
        <v>4.5600000000000005</v>
      </c>
      <c r="M111" s="55">
        <v>182.4</v>
      </c>
      <c r="N111" s="94">
        <v>18.240000000000002</v>
      </c>
      <c r="O111" s="40">
        <v>729.6</v>
      </c>
      <c r="T111" s="48">
        <v>7</v>
      </c>
      <c r="U111" s="102" t="s">
        <v>51</v>
      </c>
      <c r="V111" s="50">
        <v>0</v>
      </c>
      <c r="W111" s="50"/>
      <c r="X111" s="50">
        <v>0</v>
      </c>
      <c r="Y111" s="50"/>
      <c r="Z111" s="50">
        <v>0.04</v>
      </c>
      <c r="AA111" s="51"/>
      <c r="AB111" s="52">
        <v>0.04</v>
      </c>
      <c r="AC111" s="29">
        <v>40</v>
      </c>
      <c r="AD111" s="34">
        <v>1.6</v>
      </c>
      <c r="AE111" s="34">
        <v>0.92</v>
      </c>
      <c r="AF111" s="55">
        <v>36.800000000000004</v>
      </c>
      <c r="AG111" s="94">
        <v>0</v>
      </c>
      <c r="AH111" s="40">
        <v>0</v>
      </c>
      <c r="AJ111" s="48">
        <v>7</v>
      </c>
      <c r="AK111" s="102" t="s">
        <v>51</v>
      </c>
      <c r="AL111" s="29">
        <v>40</v>
      </c>
      <c r="AM111" s="34" t="s">
        <v>84</v>
      </c>
      <c r="AN111" s="55">
        <v>18.240000000000002</v>
      </c>
      <c r="AO111" s="55">
        <v>729.6</v>
      </c>
    </row>
    <row r="112" spans="1:41" ht="15" customHeight="1" x14ac:dyDescent="0.25">
      <c r="A112" s="48">
        <v>8</v>
      </c>
      <c r="B112" s="102" t="s">
        <v>52</v>
      </c>
      <c r="C112" s="50">
        <v>0</v>
      </c>
      <c r="D112" s="50"/>
      <c r="E112" s="50">
        <v>0</v>
      </c>
      <c r="F112" s="50"/>
      <c r="G112" s="50">
        <v>0.1</v>
      </c>
      <c r="H112" s="51"/>
      <c r="I112" s="52">
        <v>0.1</v>
      </c>
      <c r="J112" s="29">
        <v>33</v>
      </c>
      <c r="K112" s="34">
        <v>3.3000000000000003</v>
      </c>
      <c r="L112" s="34">
        <v>11.4</v>
      </c>
      <c r="M112" s="55">
        <v>376.20000000000005</v>
      </c>
      <c r="N112" s="94">
        <v>45.6</v>
      </c>
      <c r="O112" s="40">
        <v>1504.8000000000002</v>
      </c>
      <c r="T112" s="48">
        <v>8</v>
      </c>
      <c r="U112" s="102" t="s">
        <v>52</v>
      </c>
      <c r="V112" s="50">
        <v>0</v>
      </c>
      <c r="W112" s="50"/>
      <c r="X112" s="50">
        <v>0</v>
      </c>
      <c r="Y112" s="50"/>
      <c r="Z112" s="50">
        <v>0.1</v>
      </c>
      <c r="AA112" s="51"/>
      <c r="AB112" s="52">
        <v>0.1</v>
      </c>
      <c r="AC112" s="29">
        <v>33</v>
      </c>
      <c r="AD112" s="34">
        <v>3.3000000000000003</v>
      </c>
      <c r="AE112" s="34">
        <v>2.3000000000000003</v>
      </c>
      <c r="AF112" s="55">
        <v>75.900000000000006</v>
      </c>
      <c r="AG112" s="94">
        <v>0</v>
      </c>
      <c r="AH112" s="40">
        <v>0</v>
      </c>
      <c r="AJ112" s="48">
        <v>8</v>
      </c>
      <c r="AK112" s="102" t="s">
        <v>52</v>
      </c>
      <c r="AL112" s="29">
        <v>33</v>
      </c>
      <c r="AM112" s="34" t="s">
        <v>84</v>
      </c>
      <c r="AN112" s="55">
        <v>45.6</v>
      </c>
      <c r="AO112" s="55">
        <v>1504.8000000000002</v>
      </c>
    </row>
    <row r="113" spans="1:41" ht="15" customHeight="1" x14ac:dyDescent="0.25">
      <c r="A113" s="48">
        <v>9</v>
      </c>
      <c r="B113" s="102" t="s">
        <v>53</v>
      </c>
      <c r="C113" s="50">
        <v>0</v>
      </c>
      <c r="D113" s="50"/>
      <c r="E113" s="50">
        <v>0</v>
      </c>
      <c r="F113" s="50"/>
      <c r="G113" s="50">
        <v>8.3000000000000004E-2</v>
      </c>
      <c r="H113" s="51"/>
      <c r="I113" s="52">
        <v>8.3000000000000004E-2</v>
      </c>
      <c r="J113" s="29">
        <v>36</v>
      </c>
      <c r="K113" s="34">
        <v>2.988</v>
      </c>
      <c r="L113" s="34">
        <v>9.4619999999999997</v>
      </c>
      <c r="M113" s="55">
        <v>340.63200000000001</v>
      </c>
      <c r="N113" s="94">
        <v>37.847999999999999</v>
      </c>
      <c r="O113" s="40">
        <v>1362.528</v>
      </c>
      <c r="T113" s="48">
        <v>9</v>
      </c>
      <c r="U113" s="102" t="s">
        <v>53</v>
      </c>
      <c r="V113" s="50">
        <v>0</v>
      </c>
      <c r="W113" s="50"/>
      <c r="X113" s="50">
        <v>0</v>
      </c>
      <c r="Y113" s="50"/>
      <c r="Z113" s="50">
        <v>8.3000000000000004E-2</v>
      </c>
      <c r="AA113" s="51"/>
      <c r="AB113" s="52">
        <v>8.3000000000000004E-2</v>
      </c>
      <c r="AC113" s="29">
        <v>36</v>
      </c>
      <c r="AD113" s="34">
        <v>2.988</v>
      </c>
      <c r="AE113" s="34">
        <v>1.909</v>
      </c>
      <c r="AF113" s="55">
        <v>68.724000000000004</v>
      </c>
      <c r="AG113" s="94">
        <v>0</v>
      </c>
      <c r="AH113" s="40">
        <v>0</v>
      </c>
      <c r="AJ113" s="48">
        <v>9</v>
      </c>
      <c r="AK113" s="102" t="s">
        <v>53</v>
      </c>
      <c r="AL113" s="29">
        <v>36</v>
      </c>
      <c r="AM113" s="34" t="s">
        <v>84</v>
      </c>
      <c r="AN113" s="55">
        <v>37.847999999999999</v>
      </c>
      <c r="AO113" s="55">
        <v>1362.528</v>
      </c>
    </row>
    <row r="114" spans="1:41" ht="15" customHeight="1" x14ac:dyDescent="0.25">
      <c r="A114" s="48">
        <v>10</v>
      </c>
      <c r="B114" s="102" t="s">
        <v>54</v>
      </c>
      <c r="C114" s="50">
        <v>0</v>
      </c>
      <c r="D114" s="50"/>
      <c r="E114" s="50">
        <v>0</v>
      </c>
      <c r="F114" s="50"/>
      <c r="G114" s="50">
        <v>4.5999999999999999E-2</v>
      </c>
      <c r="H114" s="51"/>
      <c r="I114" s="52">
        <v>4.5999999999999999E-2</v>
      </c>
      <c r="J114" s="29">
        <v>25</v>
      </c>
      <c r="K114" s="34">
        <v>1.1499999999999999</v>
      </c>
      <c r="L114" s="34">
        <v>5.2439999999999998</v>
      </c>
      <c r="M114" s="55">
        <v>131.1</v>
      </c>
      <c r="N114" s="94">
        <v>20.975999999999999</v>
      </c>
      <c r="O114" s="40">
        <v>524.4</v>
      </c>
      <c r="T114" s="48">
        <v>10</v>
      </c>
      <c r="U114" s="102" t="s">
        <v>54</v>
      </c>
      <c r="V114" s="50">
        <v>0</v>
      </c>
      <c r="W114" s="50"/>
      <c r="X114" s="50">
        <v>0</v>
      </c>
      <c r="Y114" s="50"/>
      <c r="Z114" s="50">
        <v>4.5999999999999999E-2</v>
      </c>
      <c r="AA114" s="51"/>
      <c r="AB114" s="52">
        <v>4.5999999999999999E-2</v>
      </c>
      <c r="AC114" s="29">
        <v>25</v>
      </c>
      <c r="AD114" s="34">
        <v>1.1499999999999999</v>
      </c>
      <c r="AE114" s="34">
        <v>1.0580000000000001</v>
      </c>
      <c r="AF114" s="55">
        <v>26.45</v>
      </c>
      <c r="AG114" s="94">
        <v>0</v>
      </c>
      <c r="AH114" s="40">
        <v>0</v>
      </c>
      <c r="AJ114" s="48">
        <v>10</v>
      </c>
      <c r="AK114" s="102" t="s">
        <v>54</v>
      </c>
      <c r="AL114" s="29">
        <v>25</v>
      </c>
      <c r="AM114" s="34" t="s">
        <v>84</v>
      </c>
      <c r="AN114" s="55">
        <v>20.975999999999999</v>
      </c>
      <c r="AO114" s="55">
        <v>524.4</v>
      </c>
    </row>
    <row r="115" spans="1:41" ht="15" customHeight="1" x14ac:dyDescent="0.25">
      <c r="A115" s="48">
        <v>11</v>
      </c>
      <c r="B115" s="102" t="s">
        <v>55</v>
      </c>
      <c r="C115" s="53">
        <v>0</v>
      </c>
      <c r="D115" s="50"/>
      <c r="E115" s="50">
        <v>0</v>
      </c>
      <c r="F115" s="50"/>
      <c r="G115" s="50">
        <v>2E-3</v>
      </c>
      <c r="H115" s="51"/>
      <c r="I115" s="52">
        <v>2E-3</v>
      </c>
      <c r="J115" s="29">
        <v>929</v>
      </c>
      <c r="K115" s="34">
        <v>1.8580000000000001</v>
      </c>
      <c r="L115" s="34">
        <v>0.22800000000000001</v>
      </c>
      <c r="M115" s="55">
        <v>211.81200000000001</v>
      </c>
      <c r="N115" s="94">
        <v>0.91200000000000003</v>
      </c>
      <c r="O115" s="40">
        <v>847.24800000000005</v>
      </c>
      <c r="T115" s="48">
        <v>11</v>
      </c>
      <c r="U115" s="102" t="s">
        <v>55</v>
      </c>
      <c r="V115" s="53">
        <v>0</v>
      </c>
      <c r="W115" s="50"/>
      <c r="X115" s="50">
        <v>0</v>
      </c>
      <c r="Y115" s="50"/>
      <c r="Z115" s="50">
        <v>2E-3</v>
      </c>
      <c r="AA115" s="51"/>
      <c r="AB115" s="52">
        <v>2E-3</v>
      </c>
      <c r="AC115" s="29">
        <v>929</v>
      </c>
      <c r="AD115" s="34">
        <v>1.8580000000000001</v>
      </c>
      <c r="AE115" s="34">
        <v>4.5999999999999999E-2</v>
      </c>
      <c r="AF115" s="55">
        <v>42.734000000000002</v>
      </c>
      <c r="AG115" s="94">
        <v>0</v>
      </c>
      <c r="AH115" s="40">
        <v>0</v>
      </c>
      <c r="AJ115" s="48">
        <v>11</v>
      </c>
      <c r="AK115" s="102" t="s">
        <v>55</v>
      </c>
      <c r="AL115" s="29">
        <v>929</v>
      </c>
      <c r="AM115" s="34" t="s">
        <v>84</v>
      </c>
      <c r="AN115" s="55">
        <v>0.91200000000000003</v>
      </c>
      <c r="AO115" s="55">
        <v>847.24800000000005</v>
      </c>
    </row>
    <row r="116" spans="1:41" ht="15" customHeight="1" x14ac:dyDescent="0.25">
      <c r="A116" s="48">
        <v>12</v>
      </c>
      <c r="B116" s="102" t="s">
        <v>56</v>
      </c>
      <c r="C116" s="50">
        <v>0</v>
      </c>
      <c r="D116" s="50"/>
      <c r="E116" s="50">
        <v>0</v>
      </c>
      <c r="F116" s="50"/>
      <c r="G116" s="50">
        <v>6.4000000000000003E-3</v>
      </c>
      <c r="H116" s="51"/>
      <c r="I116" s="52">
        <v>6.4000000000000003E-3</v>
      </c>
      <c r="J116" s="29">
        <v>18</v>
      </c>
      <c r="K116" s="34">
        <v>0.11520000000000001</v>
      </c>
      <c r="L116" s="34">
        <v>0.72960000000000003</v>
      </c>
      <c r="M116" s="55">
        <v>13.132800000000001</v>
      </c>
      <c r="N116" s="94">
        <v>2.9184000000000001</v>
      </c>
      <c r="O116" s="40">
        <v>52.531200000000005</v>
      </c>
      <c r="T116" s="48">
        <v>12</v>
      </c>
      <c r="U116" s="102" t="s">
        <v>56</v>
      </c>
      <c r="V116" s="50">
        <v>0</v>
      </c>
      <c r="W116" s="50"/>
      <c r="X116" s="50">
        <v>0</v>
      </c>
      <c r="Y116" s="50"/>
      <c r="Z116" s="50">
        <v>6.4000000000000003E-3</v>
      </c>
      <c r="AA116" s="51"/>
      <c r="AB116" s="52">
        <v>6.4000000000000003E-3</v>
      </c>
      <c r="AC116" s="29">
        <v>18</v>
      </c>
      <c r="AD116" s="34">
        <v>0.11520000000000001</v>
      </c>
      <c r="AE116" s="34">
        <v>0.1472</v>
      </c>
      <c r="AF116" s="55">
        <v>2.6496000000000004</v>
      </c>
      <c r="AG116" s="94">
        <v>0</v>
      </c>
      <c r="AH116" s="40">
        <v>0</v>
      </c>
      <c r="AJ116" s="48">
        <v>12</v>
      </c>
      <c r="AK116" s="102" t="s">
        <v>56</v>
      </c>
      <c r="AL116" s="29">
        <v>18</v>
      </c>
      <c r="AM116" s="34" t="s">
        <v>84</v>
      </c>
      <c r="AN116" s="55">
        <v>2.9184000000000001</v>
      </c>
      <c r="AO116" s="55">
        <v>52.531200000000005</v>
      </c>
    </row>
    <row r="117" spans="1:41" ht="15" customHeight="1" x14ac:dyDescent="0.25">
      <c r="A117" s="48">
        <v>13</v>
      </c>
      <c r="B117" s="102" t="s">
        <v>57</v>
      </c>
      <c r="C117" s="50">
        <v>0</v>
      </c>
      <c r="D117" s="50"/>
      <c r="E117" s="50">
        <v>0</v>
      </c>
      <c r="F117" s="50"/>
      <c r="G117" s="50">
        <v>2E-3</v>
      </c>
      <c r="H117" s="51"/>
      <c r="I117" s="52">
        <v>2E-3</v>
      </c>
      <c r="J117" s="29">
        <v>110</v>
      </c>
      <c r="K117" s="34">
        <v>0.22</v>
      </c>
      <c r="L117" s="34">
        <v>0.22800000000000001</v>
      </c>
      <c r="M117" s="55">
        <v>25.080000000000002</v>
      </c>
      <c r="N117" s="94">
        <v>0.91200000000000003</v>
      </c>
      <c r="O117" s="40">
        <v>100.32000000000001</v>
      </c>
      <c r="T117" s="48">
        <v>13</v>
      </c>
      <c r="U117" s="102" t="s">
        <v>57</v>
      </c>
      <c r="V117" s="50">
        <v>0</v>
      </c>
      <c r="W117" s="50"/>
      <c r="X117" s="50">
        <v>0</v>
      </c>
      <c r="Y117" s="50"/>
      <c r="Z117" s="50">
        <v>2E-3</v>
      </c>
      <c r="AA117" s="51"/>
      <c r="AB117" s="52">
        <v>2E-3</v>
      </c>
      <c r="AC117" s="29">
        <v>110</v>
      </c>
      <c r="AD117" s="34">
        <v>0.22</v>
      </c>
      <c r="AE117" s="34">
        <v>4.5999999999999999E-2</v>
      </c>
      <c r="AF117" s="55">
        <v>5.0599999999999996</v>
      </c>
      <c r="AG117" s="94">
        <v>0</v>
      </c>
      <c r="AH117" s="40">
        <v>0</v>
      </c>
      <c r="AJ117" s="48">
        <v>13</v>
      </c>
      <c r="AK117" s="102" t="s">
        <v>57</v>
      </c>
      <c r="AL117" s="29">
        <v>110</v>
      </c>
      <c r="AM117" s="62" t="s">
        <v>84</v>
      </c>
      <c r="AN117" s="55">
        <v>0.91200000000000003</v>
      </c>
      <c r="AO117" s="55">
        <v>100.32000000000001</v>
      </c>
    </row>
    <row r="118" spans="1:41" ht="15" customHeight="1" x14ac:dyDescent="0.25">
      <c r="A118" s="48">
        <v>14</v>
      </c>
      <c r="B118" s="102" t="s">
        <v>58</v>
      </c>
      <c r="C118" s="50">
        <v>0</v>
      </c>
      <c r="D118" s="50"/>
      <c r="E118" s="50">
        <v>0</v>
      </c>
      <c r="F118" s="50"/>
      <c r="G118" s="50">
        <v>0.01</v>
      </c>
      <c r="H118" s="51"/>
      <c r="I118" s="52">
        <v>0.01</v>
      </c>
      <c r="J118" s="61">
        <v>400</v>
      </c>
      <c r="K118" s="34">
        <v>4</v>
      </c>
      <c r="L118" s="34">
        <v>1.1400000000000001</v>
      </c>
      <c r="M118" s="55">
        <v>456</v>
      </c>
      <c r="N118" s="94">
        <v>4.5600000000000005</v>
      </c>
      <c r="O118" s="40">
        <v>1824</v>
      </c>
      <c r="T118" s="48">
        <v>14</v>
      </c>
      <c r="U118" s="102" t="s">
        <v>58</v>
      </c>
      <c r="V118" s="50">
        <v>0</v>
      </c>
      <c r="W118" s="50"/>
      <c r="X118" s="50">
        <v>0</v>
      </c>
      <c r="Y118" s="50"/>
      <c r="Z118" s="50">
        <v>0.01</v>
      </c>
      <c r="AA118" s="51"/>
      <c r="AB118" s="52">
        <v>0.01</v>
      </c>
      <c r="AC118" s="61">
        <v>400</v>
      </c>
      <c r="AD118" s="34">
        <v>4</v>
      </c>
      <c r="AE118" s="34">
        <v>0.23</v>
      </c>
      <c r="AF118" s="55">
        <v>92</v>
      </c>
      <c r="AG118" s="94">
        <v>0</v>
      </c>
      <c r="AH118" s="40">
        <v>0</v>
      </c>
      <c r="AJ118" s="48">
        <v>14</v>
      </c>
      <c r="AK118" s="102" t="s">
        <v>58</v>
      </c>
      <c r="AL118" s="61">
        <v>400</v>
      </c>
      <c r="AM118" s="34" t="s">
        <v>84</v>
      </c>
      <c r="AN118" s="55">
        <v>4.5600000000000005</v>
      </c>
      <c r="AO118" s="55">
        <v>1824</v>
      </c>
    </row>
    <row r="119" spans="1:41" ht="15.75" thickBot="1" x14ac:dyDescent="0.3">
      <c r="A119" s="56">
        <v>15</v>
      </c>
      <c r="B119" s="102" t="s">
        <v>26</v>
      </c>
      <c r="C119" s="58">
        <v>0</v>
      </c>
      <c r="D119" s="58"/>
      <c r="E119" s="58">
        <v>0</v>
      </c>
      <c r="F119" s="58"/>
      <c r="G119" s="58">
        <v>0.08</v>
      </c>
      <c r="H119" s="59"/>
      <c r="I119" s="60">
        <v>0.08</v>
      </c>
      <c r="J119" s="61">
        <v>80</v>
      </c>
      <c r="K119" s="62">
        <v>6.4</v>
      </c>
      <c r="L119" s="34">
        <v>9.120000000000001</v>
      </c>
      <c r="M119" s="63">
        <v>729.6</v>
      </c>
      <c r="N119" s="94">
        <v>36.480000000000004</v>
      </c>
      <c r="O119" s="64">
        <v>2918.4</v>
      </c>
      <c r="T119" s="56">
        <v>15</v>
      </c>
      <c r="U119" s="102" t="s">
        <v>26</v>
      </c>
      <c r="V119" s="58">
        <v>0</v>
      </c>
      <c r="W119" s="58"/>
      <c r="X119" s="58">
        <v>0</v>
      </c>
      <c r="Y119" s="58"/>
      <c r="Z119" s="58">
        <v>0.08</v>
      </c>
      <c r="AA119" s="59"/>
      <c r="AB119" s="60">
        <v>0.08</v>
      </c>
      <c r="AC119" s="61">
        <v>80</v>
      </c>
      <c r="AD119" s="62">
        <v>6.4</v>
      </c>
      <c r="AE119" s="34">
        <v>1.84</v>
      </c>
      <c r="AF119" s="63">
        <v>147.20000000000002</v>
      </c>
      <c r="AG119" s="94">
        <v>0</v>
      </c>
      <c r="AH119" s="64">
        <v>0</v>
      </c>
      <c r="AJ119" s="56">
        <v>15</v>
      </c>
      <c r="AK119" s="102" t="s">
        <v>26</v>
      </c>
      <c r="AL119" s="61">
        <v>80</v>
      </c>
      <c r="AM119" s="62" t="s">
        <v>84</v>
      </c>
      <c r="AN119" s="63">
        <v>36.480000000000004</v>
      </c>
      <c r="AO119" s="63">
        <v>2918.4</v>
      </c>
    </row>
    <row r="120" spans="1:41" ht="15.75" thickBot="1" x14ac:dyDescent="0.3">
      <c r="A120" s="188" t="s">
        <v>65</v>
      </c>
      <c r="B120" s="189"/>
      <c r="C120" s="189"/>
      <c r="D120" s="189"/>
      <c r="E120" s="189"/>
      <c r="F120" s="189"/>
      <c r="G120" s="189"/>
      <c r="H120" s="189"/>
      <c r="I120" s="189"/>
      <c r="J120" s="190"/>
      <c r="K120" s="65">
        <v>62.491199999999985</v>
      </c>
      <c r="L120" s="65"/>
      <c r="M120" s="66">
        <v>7123.9967999999999</v>
      </c>
      <c r="N120" s="95"/>
      <c r="O120" s="67">
        <v>28495.9872</v>
      </c>
      <c r="T120" s="188" t="s">
        <v>65</v>
      </c>
      <c r="U120" s="189"/>
      <c r="V120" s="189"/>
      <c r="W120" s="189"/>
      <c r="X120" s="189"/>
      <c r="Y120" s="189"/>
      <c r="Z120" s="189"/>
      <c r="AA120" s="189"/>
      <c r="AB120" s="189"/>
      <c r="AC120" s="190"/>
      <c r="AD120" s="65">
        <v>62.491199999999985</v>
      </c>
      <c r="AE120" s="65"/>
      <c r="AF120" s="66">
        <v>1437.2975999999999</v>
      </c>
      <c r="AG120" s="95"/>
      <c r="AH120" s="67">
        <v>0</v>
      </c>
      <c r="AJ120" s="188" t="s">
        <v>65</v>
      </c>
      <c r="AK120" s="189"/>
      <c r="AL120" s="190"/>
      <c r="AM120" s="65">
        <v>0</v>
      </c>
      <c r="AN120" s="66">
        <v>316.64640000000003</v>
      </c>
      <c r="AO120" s="67">
        <v>28495.9872</v>
      </c>
    </row>
    <row r="122" spans="1:41" ht="15.75" thickBot="1" x14ac:dyDescent="0.3"/>
    <row r="123" spans="1:41" x14ac:dyDescent="0.25">
      <c r="AJ123" s="212" t="s">
        <v>59</v>
      </c>
      <c r="AK123" s="183" t="s">
        <v>47</v>
      </c>
      <c r="AL123" s="214" t="s">
        <v>66</v>
      </c>
      <c r="AM123" s="199" t="s">
        <v>83</v>
      </c>
      <c r="AN123" s="217" t="s">
        <v>85</v>
      </c>
      <c r="AO123" s="183" t="s">
        <v>63</v>
      </c>
    </row>
    <row r="124" spans="1:41" x14ac:dyDescent="0.25">
      <c r="AJ124" s="213"/>
      <c r="AK124" s="184"/>
      <c r="AL124" s="215"/>
      <c r="AM124" s="216"/>
      <c r="AN124" s="218"/>
      <c r="AO124" s="184"/>
    </row>
    <row r="125" spans="1:41" x14ac:dyDescent="0.25">
      <c r="AJ125" s="213"/>
      <c r="AK125" s="184"/>
      <c r="AL125" s="215"/>
      <c r="AM125" s="216"/>
      <c r="AN125" s="218"/>
      <c r="AO125" s="184"/>
    </row>
    <row r="126" spans="1:41" x14ac:dyDescent="0.25">
      <c r="AJ126" s="98">
        <v>1</v>
      </c>
      <c r="AK126" s="104" t="s">
        <v>76</v>
      </c>
      <c r="AL126" s="71">
        <v>25</v>
      </c>
      <c r="AM126" s="55" t="s">
        <v>84</v>
      </c>
      <c r="AN126" s="86">
        <v>46.580000000000005</v>
      </c>
      <c r="AO126" s="89">
        <v>1164.5</v>
      </c>
    </row>
    <row r="127" spans="1:41" x14ac:dyDescent="0.25">
      <c r="AJ127" s="98">
        <v>2</v>
      </c>
      <c r="AK127" s="99" t="s">
        <v>52</v>
      </c>
      <c r="AL127" s="71">
        <v>33</v>
      </c>
      <c r="AM127" s="55" t="s">
        <v>84</v>
      </c>
      <c r="AN127" s="86">
        <v>384.94000000000005</v>
      </c>
      <c r="AO127" s="89">
        <v>8376.7200000000012</v>
      </c>
    </row>
    <row r="128" spans="1:41" x14ac:dyDescent="0.25">
      <c r="AJ128" s="98">
        <v>3</v>
      </c>
      <c r="AK128" s="99" t="s">
        <v>74</v>
      </c>
      <c r="AL128" s="71">
        <v>25</v>
      </c>
      <c r="AM128" s="55" t="s">
        <v>84</v>
      </c>
      <c r="AN128" s="86">
        <v>204.00900000000001</v>
      </c>
      <c r="AO128" s="89">
        <v>4922.1000000000004</v>
      </c>
    </row>
    <row r="129" spans="36:41" x14ac:dyDescent="0.25">
      <c r="AJ129" s="98">
        <v>4</v>
      </c>
      <c r="AK129" s="104" t="s">
        <v>79</v>
      </c>
      <c r="AL129" s="71">
        <v>86</v>
      </c>
      <c r="AM129" s="55" t="s">
        <v>84</v>
      </c>
      <c r="AN129" s="86">
        <v>66.64</v>
      </c>
      <c r="AO129" s="89">
        <v>5731.04</v>
      </c>
    </row>
    <row r="130" spans="36:41" x14ac:dyDescent="0.25">
      <c r="AJ130" s="98">
        <v>5</v>
      </c>
      <c r="AK130" s="99" t="s">
        <v>49</v>
      </c>
      <c r="AL130" s="71">
        <v>127</v>
      </c>
      <c r="AM130" s="55" t="s">
        <v>84</v>
      </c>
      <c r="AN130" s="86">
        <v>87.23</v>
      </c>
      <c r="AO130" s="89">
        <v>8848.598</v>
      </c>
    </row>
    <row r="131" spans="36:41" x14ac:dyDescent="0.25">
      <c r="AJ131" s="98">
        <v>6</v>
      </c>
      <c r="AK131" s="99" t="s">
        <v>22</v>
      </c>
      <c r="AL131" s="71">
        <v>500</v>
      </c>
      <c r="AM131" s="55" t="s">
        <v>84</v>
      </c>
      <c r="AN131" s="86">
        <v>272.54499999999996</v>
      </c>
      <c r="AO131" s="89">
        <v>54335</v>
      </c>
    </row>
    <row r="132" spans="36:41" x14ac:dyDescent="0.25">
      <c r="AJ132" s="98">
        <v>7</v>
      </c>
      <c r="AK132" s="99" t="s">
        <v>53</v>
      </c>
      <c r="AL132" s="71">
        <v>36</v>
      </c>
      <c r="AM132" s="55" t="s">
        <v>84</v>
      </c>
      <c r="AN132" s="86">
        <v>402.06500000000005</v>
      </c>
      <c r="AO132" s="89">
        <v>10881.288000000002</v>
      </c>
    </row>
    <row r="133" spans="36:41" x14ac:dyDescent="0.25">
      <c r="AJ133" s="98">
        <v>8</v>
      </c>
      <c r="AK133" s="104" t="s">
        <v>48</v>
      </c>
      <c r="AL133" s="71">
        <v>350</v>
      </c>
      <c r="AM133" s="55" t="s">
        <v>84</v>
      </c>
      <c r="AN133" s="86">
        <v>34.25</v>
      </c>
      <c r="AO133" s="89">
        <v>11987.5</v>
      </c>
    </row>
    <row r="134" spans="36:41" x14ac:dyDescent="0.25">
      <c r="AJ134" s="98">
        <v>9</v>
      </c>
      <c r="AK134" s="104" t="s">
        <v>71</v>
      </c>
      <c r="AL134" s="71">
        <v>250</v>
      </c>
      <c r="AM134" s="55" t="s">
        <v>84</v>
      </c>
      <c r="AN134" s="86">
        <v>620.14400000000001</v>
      </c>
      <c r="AO134" s="89">
        <v>35336</v>
      </c>
    </row>
    <row r="135" spans="36:41" x14ac:dyDescent="0.25">
      <c r="AJ135" s="98">
        <v>10</v>
      </c>
      <c r="AK135" s="99" t="s">
        <v>51</v>
      </c>
      <c r="AL135" s="71">
        <v>40</v>
      </c>
      <c r="AM135" s="55" t="s">
        <v>84</v>
      </c>
      <c r="AN135" s="86">
        <v>49.064999999999998</v>
      </c>
      <c r="AO135" s="89">
        <v>1962.6</v>
      </c>
    </row>
    <row r="136" spans="36:41" x14ac:dyDescent="0.25">
      <c r="AJ136" s="98">
        <v>11</v>
      </c>
      <c r="AK136" s="104" t="s">
        <v>72</v>
      </c>
      <c r="AL136" s="71">
        <v>50</v>
      </c>
      <c r="AM136" s="55" t="s">
        <v>84</v>
      </c>
      <c r="AN136" s="86">
        <v>180.58000000000004</v>
      </c>
      <c r="AO136" s="89">
        <v>4041.5000000000005</v>
      </c>
    </row>
    <row r="137" spans="36:41" x14ac:dyDescent="0.25">
      <c r="AJ137" s="98">
        <v>12</v>
      </c>
      <c r="AK137" s="99" t="s">
        <v>50</v>
      </c>
      <c r="AL137" s="71">
        <v>56</v>
      </c>
      <c r="AM137" s="55" t="s">
        <v>84</v>
      </c>
      <c r="AN137" s="86">
        <v>70.220000000000013</v>
      </c>
      <c r="AO137" s="89">
        <v>3855.7120000000004</v>
      </c>
    </row>
    <row r="138" spans="36:41" x14ac:dyDescent="0.25">
      <c r="AJ138" s="98">
        <v>13</v>
      </c>
      <c r="AK138" s="104" t="s">
        <v>75</v>
      </c>
      <c r="AL138" s="71">
        <v>38</v>
      </c>
      <c r="AM138" s="55" t="s">
        <v>84</v>
      </c>
      <c r="AN138" s="86">
        <v>54.800000000000004</v>
      </c>
      <c r="AO138" s="89">
        <v>2082.4</v>
      </c>
    </row>
    <row r="139" spans="36:41" x14ac:dyDescent="0.25">
      <c r="AJ139" s="98">
        <v>14</v>
      </c>
      <c r="AK139" s="99" t="s">
        <v>56</v>
      </c>
      <c r="AL139" s="71">
        <v>18</v>
      </c>
      <c r="AM139" s="55" t="s">
        <v>84</v>
      </c>
      <c r="AN139" s="86">
        <v>13.1483224</v>
      </c>
      <c r="AO139" s="89">
        <v>297.89819999999997</v>
      </c>
    </row>
    <row r="140" spans="36:41" x14ac:dyDescent="0.25">
      <c r="AJ140" s="98">
        <v>15</v>
      </c>
      <c r="AK140" s="99" t="s">
        <v>58</v>
      </c>
      <c r="AL140" s="71">
        <v>400</v>
      </c>
      <c r="AM140" s="55" t="s">
        <v>84</v>
      </c>
      <c r="AN140" s="86">
        <v>58.376000000000005</v>
      </c>
      <c r="AO140" s="89">
        <v>16510.400000000001</v>
      </c>
    </row>
    <row r="141" spans="36:41" x14ac:dyDescent="0.25">
      <c r="AJ141" s="98">
        <v>16</v>
      </c>
      <c r="AK141" s="99" t="s">
        <v>57</v>
      </c>
      <c r="AL141" s="71">
        <v>110</v>
      </c>
      <c r="AM141" s="55" t="s">
        <v>84</v>
      </c>
      <c r="AN141" s="86">
        <v>12.288100000000002</v>
      </c>
      <c r="AO141" s="89">
        <v>1477.7180000000001</v>
      </c>
    </row>
    <row r="142" spans="36:41" x14ac:dyDescent="0.25">
      <c r="AJ142" s="98">
        <v>17</v>
      </c>
      <c r="AK142" s="104" t="s">
        <v>73</v>
      </c>
      <c r="AL142" s="71">
        <v>33</v>
      </c>
      <c r="AM142" s="55" t="s">
        <v>84</v>
      </c>
      <c r="AN142" s="86">
        <v>100.21900000000002</v>
      </c>
      <c r="AO142" s="89">
        <v>1582.3500000000004</v>
      </c>
    </row>
    <row r="143" spans="36:41" x14ac:dyDescent="0.25">
      <c r="AJ143" s="98">
        <v>18</v>
      </c>
      <c r="AK143" s="99" t="s">
        <v>23</v>
      </c>
      <c r="AL143" s="71">
        <v>36</v>
      </c>
      <c r="AM143" s="55" t="s">
        <v>84</v>
      </c>
      <c r="AN143" s="86">
        <v>424.59999999999997</v>
      </c>
      <c r="AO143" s="89">
        <v>15285.6</v>
      </c>
    </row>
    <row r="144" spans="36:41" x14ac:dyDescent="0.25">
      <c r="AJ144" s="98">
        <v>19</v>
      </c>
      <c r="AK144" s="99" t="s">
        <v>55</v>
      </c>
      <c r="AL144" s="71">
        <v>929</v>
      </c>
      <c r="AM144" s="55" t="s">
        <v>84</v>
      </c>
      <c r="AN144" s="86">
        <v>7.9181200000000009</v>
      </c>
      <c r="AO144" s="89">
        <v>6447.26</v>
      </c>
    </row>
    <row r="145" spans="34:41" ht="15.75" thickBot="1" x14ac:dyDescent="0.3">
      <c r="AJ145" s="98">
        <v>20</v>
      </c>
      <c r="AK145" s="100" t="s">
        <v>26</v>
      </c>
      <c r="AL145" s="73">
        <v>80</v>
      </c>
      <c r="AM145" s="83" t="s">
        <v>84</v>
      </c>
      <c r="AN145" s="87">
        <v>670.43499999999995</v>
      </c>
      <c r="AO145" s="90">
        <v>21714.800000000003</v>
      </c>
    </row>
    <row r="146" spans="34:41" ht="15.75" thickBot="1" x14ac:dyDescent="0.3">
      <c r="AH146" s="97"/>
      <c r="AI146" s="97"/>
      <c r="AJ146" s="219"/>
      <c r="AK146" s="220"/>
      <c r="AL146" s="220"/>
      <c r="AM146" s="220"/>
      <c r="AN146" s="221"/>
      <c r="AO146" s="101">
        <v>216840.98420000001</v>
      </c>
    </row>
  </sheetData>
  <mergeCells count="289">
    <mergeCell ref="A6:M6"/>
    <mergeCell ref="T6:AF6"/>
    <mergeCell ref="AJ6:AN6"/>
    <mergeCell ref="A7:L7"/>
    <mergeCell ref="T7:AE7"/>
    <mergeCell ref="AJ7:AM7"/>
    <mergeCell ref="A11:A13"/>
    <mergeCell ref="B11:B13"/>
    <mergeCell ref="C11:D11"/>
    <mergeCell ref="E11:F11"/>
    <mergeCell ref="G11:H11"/>
    <mergeCell ref="I11:I13"/>
    <mergeCell ref="A8:M8"/>
    <mergeCell ref="T8:AF8"/>
    <mergeCell ref="AJ8:AN8"/>
    <mergeCell ref="A9:M9"/>
    <mergeCell ref="T9:AF9"/>
    <mergeCell ref="AJ9:AN9"/>
    <mergeCell ref="AA12:AA13"/>
    <mergeCell ref="N11:N13"/>
    <mergeCell ref="O11:O13"/>
    <mergeCell ref="X12:X13"/>
    <mergeCell ref="Y12:Y13"/>
    <mergeCell ref="J11:J13"/>
    <mergeCell ref="AO11:AO13"/>
    <mergeCell ref="C12:C13"/>
    <mergeCell ref="D12:D13"/>
    <mergeCell ref="E12:E13"/>
    <mergeCell ref="F12:F13"/>
    <mergeCell ref="G12:G13"/>
    <mergeCell ref="H12:H13"/>
    <mergeCell ref="AF11:AF13"/>
    <mergeCell ref="AG11:AG13"/>
    <mergeCell ref="AH11:AH13"/>
    <mergeCell ref="AJ11:AJ13"/>
    <mergeCell ref="AK11:AK13"/>
    <mergeCell ref="Z11:AA11"/>
    <mergeCell ref="AB11:AB13"/>
    <mergeCell ref="AC11:AC13"/>
    <mergeCell ref="AD11:AD13"/>
    <mergeCell ref="AE11:AE13"/>
    <mergeCell ref="Z12:Z13"/>
    <mergeCell ref="K11:K13"/>
    <mergeCell ref="L11:L13"/>
    <mergeCell ref="M11:M13"/>
    <mergeCell ref="AL11:AL13"/>
    <mergeCell ref="AM11:AM13"/>
    <mergeCell ref="AN11:AN13"/>
    <mergeCell ref="A29:J29"/>
    <mergeCell ref="T29:AC29"/>
    <mergeCell ref="AJ29:AL29"/>
    <mergeCell ref="T11:T13"/>
    <mergeCell ref="U11:U13"/>
    <mergeCell ref="V11:W11"/>
    <mergeCell ref="X11:Y11"/>
    <mergeCell ref="V12:V13"/>
    <mergeCell ref="W12:W13"/>
    <mergeCell ref="A30:A32"/>
    <mergeCell ref="B30:B32"/>
    <mergeCell ref="C30:D30"/>
    <mergeCell ref="E30:F30"/>
    <mergeCell ref="G30:H30"/>
    <mergeCell ref="I30:I32"/>
    <mergeCell ref="J30:J32"/>
    <mergeCell ref="AO30:AO32"/>
    <mergeCell ref="C31:C32"/>
    <mergeCell ref="D31:D32"/>
    <mergeCell ref="E31:E32"/>
    <mergeCell ref="F31:F32"/>
    <mergeCell ref="G31:G32"/>
    <mergeCell ref="H31:H32"/>
    <mergeCell ref="V31:V32"/>
    <mergeCell ref="AG30:AG32"/>
    <mergeCell ref="AH30:AH32"/>
    <mergeCell ref="AJ30:AJ32"/>
    <mergeCell ref="AK30:AK32"/>
    <mergeCell ref="AL30:AL32"/>
    <mergeCell ref="AB30:AB32"/>
    <mergeCell ref="AC30:AC32"/>
    <mergeCell ref="AD30:AD32"/>
    <mergeCell ref="AE30:AE32"/>
    <mergeCell ref="AJ48:AL48"/>
    <mergeCell ref="A49:A51"/>
    <mergeCell ref="B49:B51"/>
    <mergeCell ref="C49:D49"/>
    <mergeCell ref="E49:F49"/>
    <mergeCell ref="G49:H49"/>
    <mergeCell ref="I49:I51"/>
    <mergeCell ref="J49:J51"/>
    <mergeCell ref="K49:K51"/>
    <mergeCell ref="L49:L51"/>
    <mergeCell ref="A48:J48"/>
    <mergeCell ref="T48:AC48"/>
    <mergeCell ref="N49:N51"/>
    <mergeCell ref="O49:O51"/>
    <mergeCell ref="T49:T51"/>
    <mergeCell ref="U49:U51"/>
    <mergeCell ref="V49:W49"/>
    <mergeCell ref="X49:Y49"/>
    <mergeCell ref="V50:V51"/>
    <mergeCell ref="Y50:Y51"/>
    <mergeCell ref="AL49:AL51"/>
    <mergeCell ref="AM30:AM32"/>
    <mergeCell ref="AN30:AN32"/>
    <mergeCell ref="X30:Y30"/>
    <mergeCell ref="Z30:AA30"/>
    <mergeCell ref="W31:W32"/>
    <mergeCell ref="X31:X32"/>
    <mergeCell ref="Y31:Y32"/>
    <mergeCell ref="Z31:Z32"/>
    <mergeCell ref="K30:K32"/>
    <mergeCell ref="L30:L32"/>
    <mergeCell ref="M30:M32"/>
    <mergeCell ref="N30:N32"/>
    <mergeCell ref="AA31:AA32"/>
    <mergeCell ref="AF30:AF32"/>
    <mergeCell ref="O30:O32"/>
    <mergeCell ref="T30:T32"/>
    <mergeCell ref="U30:U32"/>
    <mergeCell ref="V30:W30"/>
    <mergeCell ref="AM49:AM51"/>
    <mergeCell ref="AN49:AN51"/>
    <mergeCell ref="AO49:AO51"/>
    <mergeCell ref="C50:C51"/>
    <mergeCell ref="D50:D51"/>
    <mergeCell ref="E50:E51"/>
    <mergeCell ref="F50:F51"/>
    <mergeCell ref="G50:G51"/>
    <mergeCell ref="H50:H51"/>
    <mergeCell ref="AF49:AF51"/>
    <mergeCell ref="AG49:AG51"/>
    <mergeCell ref="AH49:AH51"/>
    <mergeCell ref="AJ49:AJ51"/>
    <mergeCell ref="AK49:AK51"/>
    <mergeCell ref="Z49:AA49"/>
    <mergeCell ref="AB49:AB51"/>
    <mergeCell ref="AC49:AC51"/>
    <mergeCell ref="AD49:AD51"/>
    <mergeCell ref="AE49:AE51"/>
    <mergeCell ref="Z50:Z51"/>
    <mergeCell ref="AA50:AA51"/>
    <mergeCell ref="M49:M51"/>
    <mergeCell ref="W50:W51"/>
    <mergeCell ref="X50:X51"/>
    <mergeCell ref="A65:J65"/>
    <mergeCell ref="T65:AC65"/>
    <mergeCell ref="AJ65:AL65"/>
    <mergeCell ref="A66:A68"/>
    <mergeCell ref="B66:B68"/>
    <mergeCell ref="C66:D66"/>
    <mergeCell ref="E66:F66"/>
    <mergeCell ref="G66:H66"/>
    <mergeCell ref="I66:I68"/>
    <mergeCell ref="J66:J68"/>
    <mergeCell ref="AO66:AO68"/>
    <mergeCell ref="C67:C68"/>
    <mergeCell ref="D67:D68"/>
    <mergeCell ref="E67:E68"/>
    <mergeCell ref="F67:F68"/>
    <mergeCell ref="G67:G68"/>
    <mergeCell ref="H67:H68"/>
    <mergeCell ref="V67:V68"/>
    <mergeCell ref="AG66:AG68"/>
    <mergeCell ref="AH66:AH68"/>
    <mergeCell ref="AJ66:AJ68"/>
    <mergeCell ref="AK66:AK68"/>
    <mergeCell ref="AL66:AL68"/>
    <mergeCell ref="AB66:AB68"/>
    <mergeCell ref="AC66:AC68"/>
    <mergeCell ref="AD66:AD68"/>
    <mergeCell ref="AE66:AE68"/>
    <mergeCell ref="AF66:AF68"/>
    <mergeCell ref="O66:O68"/>
    <mergeCell ref="T66:T68"/>
    <mergeCell ref="U66:U68"/>
    <mergeCell ref="V66:W66"/>
    <mergeCell ref="AJ83:AL83"/>
    <mergeCell ref="A84:A86"/>
    <mergeCell ref="B84:B86"/>
    <mergeCell ref="C84:D84"/>
    <mergeCell ref="E84:F84"/>
    <mergeCell ref="G84:H84"/>
    <mergeCell ref="I84:I86"/>
    <mergeCell ref="AM66:AM68"/>
    <mergeCell ref="AN66:AN68"/>
    <mergeCell ref="X66:Y66"/>
    <mergeCell ref="Z66:AA66"/>
    <mergeCell ref="W67:W68"/>
    <mergeCell ref="X67:X68"/>
    <mergeCell ref="Y67:Y68"/>
    <mergeCell ref="Z67:Z68"/>
    <mergeCell ref="K66:K68"/>
    <mergeCell ref="L66:L68"/>
    <mergeCell ref="M66:M68"/>
    <mergeCell ref="N66:N68"/>
    <mergeCell ref="J84:J86"/>
    <mergeCell ref="K84:K86"/>
    <mergeCell ref="L84:L86"/>
    <mergeCell ref="AA67:AA68"/>
    <mergeCell ref="A83:J83"/>
    <mergeCell ref="T83:AC83"/>
    <mergeCell ref="N84:N86"/>
    <mergeCell ref="O84:O86"/>
    <mergeCell ref="T84:T86"/>
    <mergeCell ref="U84:U86"/>
    <mergeCell ref="V84:W84"/>
    <mergeCell ref="X84:Y84"/>
    <mergeCell ref="V85:V86"/>
    <mergeCell ref="W85:W86"/>
    <mergeCell ref="X85:X86"/>
    <mergeCell ref="Y85:Y86"/>
    <mergeCell ref="AN84:AN86"/>
    <mergeCell ref="AO84:AO86"/>
    <mergeCell ref="C85:C86"/>
    <mergeCell ref="D85:D86"/>
    <mergeCell ref="E85:E86"/>
    <mergeCell ref="F85:F86"/>
    <mergeCell ref="G85:G86"/>
    <mergeCell ref="H85:H86"/>
    <mergeCell ref="AF84:AF86"/>
    <mergeCell ref="AG84:AG86"/>
    <mergeCell ref="AH84:AH86"/>
    <mergeCell ref="AJ84:AJ86"/>
    <mergeCell ref="AK84:AK86"/>
    <mergeCell ref="Z84:AA84"/>
    <mergeCell ref="AB84:AB86"/>
    <mergeCell ref="AC84:AC86"/>
    <mergeCell ref="AD84:AD86"/>
    <mergeCell ref="AE84:AE86"/>
    <mergeCell ref="Z85:Z86"/>
    <mergeCell ref="AA85:AA86"/>
    <mergeCell ref="M84:M86"/>
    <mergeCell ref="X103:X104"/>
    <mergeCell ref="Z103:Z104"/>
    <mergeCell ref="AJ102:AJ104"/>
    <mergeCell ref="AB102:AB104"/>
    <mergeCell ref="AC102:AC104"/>
    <mergeCell ref="AD102:AD104"/>
    <mergeCell ref="AE102:AE104"/>
    <mergeCell ref="AL84:AL86"/>
    <mergeCell ref="AM84:AM86"/>
    <mergeCell ref="K102:K104"/>
    <mergeCell ref="L102:L104"/>
    <mergeCell ref="M102:M104"/>
    <mergeCell ref="N102:N104"/>
    <mergeCell ref="AO123:AO125"/>
    <mergeCell ref="AJ146:AN146"/>
    <mergeCell ref="AA103:AA104"/>
    <mergeCell ref="A101:J101"/>
    <mergeCell ref="T101:AC101"/>
    <mergeCell ref="AJ101:AL101"/>
    <mergeCell ref="A102:A104"/>
    <mergeCell ref="B102:B104"/>
    <mergeCell ref="C102:D102"/>
    <mergeCell ref="E102:F102"/>
    <mergeCell ref="G102:H102"/>
    <mergeCell ref="I102:I104"/>
    <mergeCell ref="J102:J104"/>
    <mergeCell ref="O102:O104"/>
    <mergeCell ref="T102:T104"/>
    <mergeCell ref="U102:U104"/>
    <mergeCell ref="V102:W102"/>
    <mergeCell ref="X102:Y102"/>
    <mergeCell ref="Z102:AA102"/>
    <mergeCell ref="W103:W104"/>
    <mergeCell ref="A120:J120"/>
    <mergeCell ref="T120:AC120"/>
    <mergeCell ref="AJ120:AL120"/>
    <mergeCell ref="AJ123:AJ125"/>
    <mergeCell ref="AK123:AK125"/>
    <mergeCell ref="AL123:AL125"/>
    <mergeCell ref="AM102:AM104"/>
    <mergeCell ref="AN102:AN104"/>
    <mergeCell ref="AO102:AO104"/>
    <mergeCell ref="C103:C104"/>
    <mergeCell ref="D103:D104"/>
    <mergeCell ref="E103:E104"/>
    <mergeCell ref="F103:F104"/>
    <mergeCell ref="G103:G104"/>
    <mergeCell ref="H103:H104"/>
    <mergeCell ref="V103:V104"/>
    <mergeCell ref="AG102:AG104"/>
    <mergeCell ref="AH102:AH104"/>
    <mergeCell ref="Y103:Y104"/>
    <mergeCell ref="AK102:AK104"/>
    <mergeCell ref="AL102:AL104"/>
    <mergeCell ref="AF102:AF104"/>
    <mergeCell ref="AM123:AM125"/>
    <mergeCell ref="AN123:AN125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46"/>
  <sheetViews>
    <sheetView zoomScale="60" zoomScaleNormal="60" workbookViewId="0">
      <selection activeCell="AF149" sqref="AF149"/>
    </sheetView>
  </sheetViews>
  <sheetFormatPr defaultRowHeight="15" x14ac:dyDescent="0.25"/>
  <cols>
    <col min="1" max="1" width="5.5703125" style="21" customWidth="1"/>
    <col min="2" max="2" width="25.7109375" style="21" customWidth="1"/>
    <col min="3" max="8" width="8.42578125" style="21" customWidth="1"/>
    <col min="9" max="9" width="8.7109375" style="21" customWidth="1"/>
    <col min="10" max="12" width="9.140625" style="21"/>
    <col min="13" max="13" width="9.42578125" style="21" bestFit="1" customWidth="1"/>
    <col min="14" max="15" width="9.140625" style="21"/>
    <col min="16" max="16" width="1.5703125" style="21" customWidth="1"/>
    <col min="17" max="17" width="30.140625" style="21" customWidth="1"/>
    <col min="18" max="18" width="9.140625" style="21"/>
    <col min="19" max="19" width="8.85546875" style="21" customWidth="1"/>
    <col min="20" max="20" width="4.5703125" style="21" customWidth="1"/>
    <col min="21" max="21" width="24" style="21" customWidth="1"/>
    <col min="22" max="27" width="7.42578125" style="21" customWidth="1"/>
    <col min="28" max="34" width="9.140625" style="21"/>
    <col min="35" max="35" width="3" style="21" customWidth="1"/>
    <col min="36" max="36" width="4.5703125" style="21" customWidth="1"/>
    <col min="37" max="37" width="24" style="21" customWidth="1"/>
    <col min="38" max="40" width="9.140625" style="21"/>
    <col min="41" max="41" width="11.5703125" style="21" customWidth="1"/>
    <col min="42" max="16384" width="9.140625" style="21"/>
  </cols>
  <sheetData>
    <row r="1" spans="1:41" x14ac:dyDescent="0.25">
      <c r="Q1"/>
      <c r="R1"/>
      <c r="S1"/>
    </row>
    <row r="2" spans="1:41" x14ac:dyDescent="0.25">
      <c r="Q2"/>
      <c r="R2"/>
      <c r="S2"/>
    </row>
    <row r="3" spans="1:41" x14ac:dyDescent="0.25">
      <c r="Q3"/>
      <c r="R3"/>
      <c r="S3"/>
    </row>
    <row r="4" spans="1:41" x14ac:dyDescent="0.25">
      <c r="Q4"/>
      <c r="R4"/>
      <c r="S4"/>
    </row>
    <row r="5" spans="1:41" x14ac:dyDescent="0.25">
      <c r="Q5"/>
      <c r="R5"/>
      <c r="S5"/>
    </row>
    <row r="6" spans="1:41" ht="15" customHeight="1" x14ac:dyDescent="0.25">
      <c r="A6" s="209"/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70"/>
      <c r="Q6"/>
      <c r="R6"/>
      <c r="S6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70"/>
      <c r="AJ6" s="209"/>
      <c r="AK6" s="209"/>
      <c r="AL6" s="209"/>
      <c r="AM6" s="209"/>
      <c r="AN6" s="209"/>
    </row>
    <row r="7" spans="1:41" x14ac:dyDescent="0.25">
      <c r="A7" s="209" t="s">
        <v>78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111"/>
      <c r="N7" s="70"/>
      <c r="Q7"/>
      <c r="R7"/>
      <c r="S7"/>
      <c r="T7" s="209" t="s">
        <v>78</v>
      </c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111"/>
      <c r="AG7" s="70"/>
      <c r="AJ7" s="209" t="s">
        <v>78</v>
      </c>
      <c r="AK7" s="209"/>
      <c r="AL7" s="209"/>
      <c r="AM7" s="209"/>
      <c r="AN7" s="70"/>
    </row>
    <row r="8" spans="1:41" x14ac:dyDescent="0.25">
      <c r="A8" s="209" t="s">
        <v>39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70"/>
      <c r="Q8"/>
      <c r="R8"/>
      <c r="S8"/>
      <c r="T8" s="209" t="s">
        <v>39</v>
      </c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70"/>
      <c r="AJ8" s="209" t="s">
        <v>39</v>
      </c>
      <c r="AK8" s="209"/>
      <c r="AL8" s="209"/>
      <c r="AM8" s="209"/>
      <c r="AN8" s="209"/>
    </row>
    <row r="9" spans="1:41" x14ac:dyDescent="0.25">
      <c r="A9" s="209" t="s">
        <v>82</v>
      </c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70"/>
      <c r="Q9"/>
      <c r="R9"/>
      <c r="S9"/>
      <c r="T9" s="209" t="s">
        <v>82</v>
      </c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70"/>
      <c r="AJ9" s="209" t="s">
        <v>82</v>
      </c>
      <c r="AK9" s="209"/>
      <c r="AL9" s="209"/>
      <c r="AM9" s="209"/>
      <c r="AN9" s="209"/>
    </row>
    <row r="10" spans="1:41" ht="15.75" thickBot="1" x14ac:dyDescent="0.3"/>
    <row r="11" spans="1:41" ht="15.75" customHeight="1" x14ac:dyDescent="0.25">
      <c r="A11" s="194" t="s">
        <v>59</v>
      </c>
      <c r="B11" s="196" t="s">
        <v>47</v>
      </c>
      <c r="C11" s="199" t="s">
        <v>60</v>
      </c>
      <c r="D11" s="199"/>
      <c r="E11" s="199" t="s">
        <v>62</v>
      </c>
      <c r="F11" s="199"/>
      <c r="G11" s="199" t="s">
        <v>40</v>
      </c>
      <c r="H11" s="200"/>
      <c r="I11" s="191" t="s">
        <v>67</v>
      </c>
      <c r="J11" s="201" t="s">
        <v>66</v>
      </c>
      <c r="K11" s="210" t="s">
        <v>63</v>
      </c>
      <c r="L11" s="191" t="s">
        <v>86</v>
      </c>
      <c r="M11" s="180" t="s">
        <v>63</v>
      </c>
      <c r="N11" s="191" t="s">
        <v>87</v>
      </c>
      <c r="O11" s="183" t="s">
        <v>64</v>
      </c>
      <c r="T11" s="194" t="s">
        <v>59</v>
      </c>
      <c r="U11" s="196" t="s">
        <v>47</v>
      </c>
      <c r="V11" s="199" t="s">
        <v>60</v>
      </c>
      <c r="W11" s="199"/>
      <c r="X11" s="199" t="s">
        <v>62</v>
      </c>
      <c r="Y11" s="199"/>
      <c r="Z11" s="199" t="s">
        <v>40</v>
      </c>
      <c r="AA11" s="200"/>
      <c r="AB11" s="191" t="s">
        <v>67</v>
      </c>
      <c r="AC11" s="201" t="s">
        <v>66</v>
      </c>
      <c r="AD11" s="191" t="s">
        <v>63</v>
      </c>
      <c r="AE11" s="191" t="s">
        <v>86</v>
      </c>
      <c r="AF11" s="180" t="s">
        <v>63</v>
      </c>
      <c r="AG11" s="191" t="s">
        <v>87</v>
      </c>
      <c r="AH11" s="183" t="s">
        <v>64</v>
      </c>
      <c r="AJ11" s="194" t="s">
        <v>59</v>
      </c>
      <c r="AK11" s="196" t="s">
        <v>47</v>
      </c>
      <c r="AL11" s="201" t="s">
        <v>66</v>
      </c>
      <c r="AM11" s="191" t="s">
        <v>83</v>
      </c>
      <c r="AN11" s="180" t="s">
        <v>85</v>
      </c>
      <c r="AO11" s="183" t="s">
        <v>63</v>
      </c>
    </row>
    <row r="12" spans="1:41" x14ac:dyDescent="0.25">
      <c r="A12" s="195"/>
      <c r="B12" s="197"/>
      <c r="C12" s="186" t="s">
        <v>68</v>
      </c>
      <c r="D12" s="186" t="s">
        <v>61</v>
      </c>
      <c r="E12" s="186" t="s">
        <v>68</v>
      </c>
      <c r="F12" s="186" t="s">
        <v>61</v>
      </c>
      <c r="G12" s="186" t="s">
        <v>68</v>
      </c>
      <c r="H12" s="204" t="s">
        <v>61</v>
      </c>
      <c r="I12" s="192"/>
      <c r="J12" s="202"/>
      <c r="K12" s="211"/>
      <c r="L12" s="192"/>
      <c r="M12" s="181"/>
      <c r="N12" s="192"/>
      <c r="O12" s="184"/>
      <c r="T12" s="195"/>
      <c r="U12" s="197"/>
      <c r="V12" s="186" t="s">
        <v>68</v>
      </c>
      <c r="W12" s="186" t="s">
        <v>61</v>
      </c>
      <c r="X12" s="186" t="s">
        <v>68</v>
      </c>
      <c r="Y12" s="186" t="s">
        <v>61</v>
      </c>
      <c r="Z12" s="186" t="s">
        <v>68</v>
      </c>
      <c r="AA12" s="204" t="s">
        <v>61</v>
      </c>
      <c r="AB12" s="192"/>
      <c r="AC12" s="202"/>
      <c r="AD12" s="192"/>
      <c r="AE12" s="192"/>
      <c r="AF12" s="181"/>
      <c r="AG12" s="192"/>
      <c r="AH12" s="184"/>
      <c r="AJ12" s="195"/>
      <c r="AK12" s="197"/>
      <c r="AL12" s="202"/>
      <c r="AM12" s="192"/>
      <c r="AN12" s="181"/>
      <c r="AO12" s="184"/>
    </row>
    <row r="13" spans="1:41" ht="15.75" thickBot="1" x14ac:dyDescent="0.3">
      <c r="A13" s="195"/>
      <c r="B13" s="198"/>
      <c r="C13" s="187"/>
      <c r="D13" s="187"/>
      <c r="E13" s="187"/>
      <c r="F13" s="187"/>
      <c r="G13" s="187"/>
      <c r="H13" s="205"/>
      <c r="I13" s="192"/>
      <c r="J13" s="208"/>
      <c r="K13" s="211"/>
      <c r="L13" s="192"/>
      <c r="M13" s="182"/>
      <c r="N13" s="193"/>
      <c r="O13" s="185"/>
      <c r="Q13" s="23" t="s">
        <v>40</v>
      </c>
      <c r="T13" s="195"/>
      <c r="U13" s="198"/>
      <c r="V13" s="187"/>
      <c r="W13" s="187"/>
      <c r="X13" s="187"/>
      <c r="Y13" s="187"/>
      <c r="Z13" s="187"/>
      <c r="AA13" s="205"/>
      <c r="AB13" s="193"/>
      <c r="AC13" s="203"/>
      <c r="AD13" s="193"/>
      <c r="AE13" s="193"/>
      <c r="AF13" s="182"/>
      <c r="AG13" s="192"/>
      <c r="AH13" s="185"/>
      <c r="AJ13" s="195"/>
      <c r="AK13" s="197"/>
      <c r="AL13" s="208"/>
      <c r="AM13" s="192"/>
      <c r="AN13" s="182"/>
      <c r="AO13" s="185"/>
    </row>
    <row r="14" spans="1:41" ht="15" customHeight="1" x14ac:dyDescent="0.25">
      <c r="A14" s="43">
        <v>1</v>
      </c>
      <c r="B14" s="44" t="s">
        <v>23</v>
      </c>
      <c r="C14" s="45">
        <v>0</v>
      </c>
      <c r="D14" s="45"/>
      <c r="E14" s="45">
        <v>0</v>
      </c>
      <c r="F14" s="45"/>
      <c r="G14" s="45">
        <v>0.1</v>
      </c>
      <c r="H14" s="74"/>
      <c r="I14" s="124">
        <v>0.1</v>
      </c>
      <c r="J14" s="31">
        <v>36</v>
      </c>
      <c r="K14" s="85">
        <v>3.6</v>
      </c>
      <c r="L14" s="88">
        <v>11.4</v>
      </c>
      <c r="M14" s="79">
        <v>410.40000000000003</v>
      </c>
      <c r="N14" s="36">
        <v>45.6</v>
      </c>
      <c r="O14" s="32">
        <v>1641.6000000000001</v>
      </c>
      <c r="Q14" s="24" t="s">
        <v>41</v>
      </c>
      <c r="T14" s="43">
        <v>1</v>
      </c>
      <c r="U14" s="44" t="s">
        <v>23</v>
      </c>
      <c r="V14" s="45">
        <v>0</v>
      </c>
      <c r="W14" s="45"/>
      <c r="X14" s="45">
        <v>0</v>
      </c>
      <c r="Y14" s="45"/>
      <c r="Z14" s="45">
        <v>0.1</v>
      </c>
      <c r="AA14" s="46"/>
      <c r="AB14" s="47">
        <v>0.1</v>
      </c>
      <c r="AC14" s="30">
        <v>36</v>
      </c>
      <c r="AD14" s="33">
        <v>3.6</v>
      </c>
      <c r="AE14" s="33">
        <v>2.3000000000000003</v>
      </c>
      <c r="AF14" s="127">
        <v>82.8</v>
      </c>
      <c r="AG14" s="32">
        <v>9.2000000000000011</v>
      </c>
      <c r="AH14" s="39">
        <v>331.2</v>
      </c>
      <c r="AI14" s="107"/>
      <c r="AJ14" s="43">
        <v>1</v>
      </c>
      <c r="AK14" s="44" t="s">
        <v>23</v>
      </c>
      <c r="AL14" s="30">
        <v>36</v>
      </c>
      <c r="AM14" s="33" t="s">
        <v>84</v>
      </c>
      <c r="AN14" s="54">
        <v>54.800000000000004</v>
      </c>
      <c r="AO14" s="39">
        <v>1972.8000000000002</v>
      </c>
    </row>
    <row r="15" spans="1:41" ht="15" customHeight="1" x14ac:dyDescent="0.25">
      <c r="A15" s="48">
        <v>2</v>
      </c>
      <c r="B15" s="49" t="s">
        <v>48</v>
      </c>
      <c r="C15" s="50">
        <v>0</v>
      </c>
      <c r="D15" s="50"/>
      <c r="E15" s="50">
        <v>0</v>
      </c>
      <c r="F15" s="50"/>
      <c r="G15" s="50">
        <v>0.05</v>
      </c>
      <c r="H15" s="75"/>
      <c r="I15" s="125">
        <v>0.05</v>
      </c>
      <c r="J15" s="27">
        <v>350</v>
      </c>
      <c r="K15" s="86">
        <v>17.5</v>
      </c>
      <c r="L15" s="89">
        <v>5.7</v>
      </c>
      <c r="M15" s="55">
        <v>1995</v>
      </c>
      <c r="N15" s="37">
        <v>22.8</v>
      </c>
      <c r="O15" s="26">
        <v>7980</v>
      </c>
      <c r="Q15" s="24" t="s">
        <v>42</v>
      </c>
      <c r="T15" s="48">
        <v>2</v>
      </c>
      <c r="U15" s="49" t="s">
        <v>48</v>
      </c>
      <c r="V15" s="50">
        <v>0</v>
      </c>
      <c r="W15" s="50"/>
      <c r="X15" s="50">
        <v>0</v>
      </c>
      <c r="Y15" s="50"/>
      <c r="Z15" s="50">
        <v>0.05</v>
      </c>
      <c r="AA15" s="51"/>
      <c r="AB15" s="52">
        <v>0.05</v>
      </c>
      <c r="AC15" s="29">
        <v>350</v>
      </c>
      <c r="AD15" s="34">
        <v>17.5</v>
      </c>
      <c r="AE15" s="34">
        <v>1.1500000000000001</v>
      </c>
      <c r="AF15" s="128">
        <v>402.5</v>
      </c>
      <c r="AG15" s="26">
        <v>4.6000000000000005</v>
      </c>
      <c r="AH15" s="40">
        <v>1610</v>
      </c>
      <c r="AI15" s="129"/>
      <c r="AJ15" s="48">
        <v>2</v>
      </c>
      <c r="AK15" s="49" t="s">
        <v>48</v>
      </c>
      <c r="AL15" s="29">
        <v>350</v>
      </c>
      <c r="AM15" s="34" t="s">
        <v>84</v>
      </c>
      <c r="AN15" s="55">
        <v>27.400000000000002</v>
      </c>
      <c r="AO15" s="40">
        <v>9590</v>
      </c>
    </row>
    <row r="16" spans="1:41" ht="15" customHeight="1" x14ac:dyDescent="0.25">
      <c r="A16" s="48">
        <v>3</v>
      </c>
      <c r="B16" s="49" t="s">
        <v>22</v>
      </c>
      <c r="C16" s="50">
        <v>0</v>
      </c>
      <c r="D16" s="50"/>
      <c r="E16" s="50">
        <v>0</v>
      </c>
      <c r="F16" s="50"/>
      <c r="G16" s="50">
        <v>0.01</v>
      </c>
      <c r="H16" s="75"/>
      <c r="I16" s="125">
        <v>0.01</v>
      </c>
      <c r="J16" s="27">
        <v>500</v>
      </c>
      <c r="K16" s="86">
        <v>5</v>
      </c>
      <c r="L16" s="89">
        <v>1.1400000000000001</v>
      </c>
      <c r="M16" s="55">
        <v>570</v>
      </c>
      <c r="N16" s="37">
        <v>4.5600000000000005</v>
      </c>
      <c r="O16" s="26">
        <v>2280</v>
      </c>
      <c r="Q16" s="24" t="s">
        <v>43</v>
      </c>
      <c r="T16" s="48">
        <v>3</v>
      </c>
      <c r="U16" s="49" t="s">
        <v>22</v>
      </c>
      <c r="V16" s="50">
        <v>0</v>
      </c>
      <c r="W16" s="50"/>
      <c r="X16" s="50">
        <v>0</v>
      </c>
      <c r="Y16" s="50"/>
      <c r="Z16" s="50">
        <v>0.01</v>
      </c>
      <c r="AA16" s="51"/>
      <c r="AB16" s="52">
        <v>0.01</v>
      </c>
      <c r="AC16" s="29">
        <v>500</v>
      </c>
      <c r="AD16" s="34">
        <v>5</v>
      </c>
      <c r="AE16" s="34">
        <v>0.23</v>
      </c>
      <c r="AF16" s="128">
        <v>115</v>
      </c>
      <c r="AG16" s="26">
        <v>0.92</v>
      </c>
      <c r="AH16" s="40">
        <v>460</v>
      </c>
      <c r="AI16" s="129"/>
      <c r="AJ16" s="48">
        <v>3</v>
      </c>
      <c r="AK16" s="49" t="s">
        <v>22</v>
      </c>
      <c r="AL16" s="29">
        <v>500</v>
      </c>
      <c r="AM16" s="34" t="s">
        <v>84</v>
      </c>
      <c r="AN16" s="55">
        <v>5.48</v>
      </c>
      <c r="AO16" s="40">
        <v>2740</v>
      </c>
    </row>
    <row r="17" spans="1:41" ht="15" customHeight="1" x14ac:dyDescent="0.25">
      <c r="A17" s="48">
        <v>4</v>
      </c>
      <c r="B17" s="49" t="s">
        <v>22</v>
      </c>
      <c r="C17" s="50">
        <v>0</v>
      </c>
      <c r="D17" s="50"/>
      <c r="E17" s="50">
        <v>0</v>
      </c>
      <c r="F17" s="50"/>
      <c r="G17" s="50">
        <v>2.3E-2</v>
      </c>
      <c r="H17" s="75"/>
      <c r="I17" s="125">
        <v>2.3E-2</v>
      </c>
      <c r="J17" s="27">
        <v>500</v>
      </c>
      <c r="K17" s="86">
        <v>11.5</v>
      </c>
      <c r="L17" s="89">
        <v>2.6219999999999999</v>
      </c>
      <c r="M17" s="55">
        <v>1311</v>
      </c>
      <c r="N17" s="37">
        <v>10.488</v>
      </c>
      <c r="O17" s="26">
        <v>5244</v>
      </c>
      <c r="Q17" s="24" t="s">
        <v>44</v>
      </c>
      <c r="T17" s="48">
        <v>4</v>
      </c>
      <c r="U17" s="49" t="s">
        <v>22</v>
      </c>
      <c r="V17" s="50">
        <v>0</v>
      </c>
      <c r="W17" s="50"/>
      <c r="X17" s="50">
        <v>0</v>
      </c>
      <c r="Y17" s="50"/>
      <c r="Z17" s="50">
        <v>2.3E-2</v>
      </c>
      <c r="AA17" s="51"/>
      <c r="AB17" s="52">
        <v>2.3E-2</v>
      </c>
      <c r="AC17" s="29">
        <v>500</v>
      </c>
      <c r="AD17" s="34">
        <v>11.5</v>
      </c>
      <c r="AE17" s="34">
        <v>0.52900000000000003</v>
      </c>
      <c r="AF17" s="128">
        <v>264.5</v>
      </c>
      <c r="AG17" s="26">
        <v>2.1160000000000001</v>
      </c>
      <c r="AH17" s="40">
        <v>1058</v>
      </c>
      <c r="AI17" s="129"/>
      <c r="AJ17" s="48">
        <v>4</v>
      </c>
      <c r="AK17" s="49" t="s">
        <v>22</v>
      </c>
      <c r="AL17" s="29">
        <v>500</v>
      </c>
      <c r="AM17" s="34" t="s">
        <v>84</v>
      </c>
      <c r="AN17" s="55">
        <v>12.603999999999999</v>
      </c>
      <c r="AO17" s="40">
        <v>6302</v>
      </c>
    </row>
    <row r="18" spans="1:41" ht="15" customHeight="1" x14ac:dyDescent="0.25">
      <c r="A18" s="48">
        <v>5</v>
      </c>
      <c r="B18" s="49" t="s">
        <v>49</v>
      </c>
      <c r="C18" s="50">
        <v>0</v>
      </c>
      <c r="D18" s="50"/>
      <c r="E18" s="50">
        <v>0</v>
      </c>
      <c r="F18" s="50"/>
      <c r="G18" s="50">
        <v>1.7999999999999999E-2</v>
      </c>
      <c r="H18" s="75"/>
      <c r="I18" s="125">
        <v>1.7999999999999999E-2</v>
      </c>
      <c r="J18" s="27">
        <v>127</v>
      </c>
      <c r="K18" s="86">
        <v>2.286</v>
      </c>
      <c r="L18" s="89">
        <v>2.052</v>
      </c>
      <c r="M18" s="55">
        <v>260.60399999999998</v>
      </c>
      <c r="N18" s="37">
        <v>8.2080000000000002</v>
      </c>
      <c r="O18" s="26">
        <v>1042.4159999999999</v>
      </c>
      <c r="Q18" s="24" t="s">
        <v>45</v>
      </c>
      <c r="T18" s="48">
        <v>5</v>
      </c>
      <c r="U18" s="49" t="s">
        <v>49</v>
      </c>
      <c r="V18" s="50">
        <v>0</v>
      </c>
      <c r="W18" s="50"/>
      <c r="X18" s="50">
        <v>0</v>
      </c>
      <c r="Y18" s="50"/>
      <c r="Z18" s="50">
        <v>1.7999999999999999E-2</v>
      </c>
      <c r="AA18" s="51"/>
      <c r="AB18" s="52">
        <v>1.7999999999999999E-2</v>
      </c>
      <c r="AC18" s="29">
        <v>127</v>
      </c>
      <c r="AD18" s="34">
        <v>2.286</v>
      </c>
      <c r="AE18" s="34">
        <v>0.41399999999999998</v>
      </c>
      <c r="AF18" s="128">
        <v>52.578000000000003</v>
      </c>
      <c r="AG18" s="26">
        <v>1.6559999999999999</v>
      </c>
      <c r="AH18" s="40">
        <v>210.31200000000001</v>
      </c>
      <c r="AI18" s="129"/>
      <c r="AJ18" s="48">
        <v>5</v>
      </c>
      <c r="AK18" s="49" t="s">
        <v>49</v>
      </c>
      <c r="AL18" s="29">
        <v>127</v>
      </c>
      <c r="AM18" s="34" t="s">
        <v>84</v>
      </c>
      <c r="AN18" s="55">
        <v>9.8640000000000008</v>
      </c>
      <c r="AO18" s="40">
        <v>1252.7280000000001</v>
      </c>
    </row>
    <row r="19" spans="1:41" ht="15" customHeight="1" x14ac:dyDescent="0.25">
      <c r="A19" s="48">
        <v>6</v>
      </c>
      <c r="B19" s="49" t="s">
        <v>50</v>
      </c>
      <c r="C19" s="50">
        <v>0</v>
      </c>
      <c r="D19" s="50"/>
      <c r="E19" s="50">
        <v>0</v>
      </c>
      <c r="F19" s="50"/>
      <c r="G19" s="50">
        <v>0.02</v>
      </c>
      <c r="H19" s="75"/>
      <c r="I19" s="125">
        <v>0.02</v>
      </c>
      <c r="J19" s="27">
        <v>56</v>
      </c>
      <c r="K19" s="86">
        <v>1.1200000000000001</v>
      </c>
      <c r="L19" s="89">
        <v>2.2800000000000002</v>
      </c>
      <c r="M19" s="55">
        <v>127.68</v>
      </c>
      <c r="N19" s="37">
        <v>9.120000000000001</v>
      </c>
      <c r="O19" s="26">
        <v>510.72</v>
      </c>
      <c r="Q19" s="24" t="s">
        <v>46</v>
      </c>
      <c r="T19" s="48">
        <v>6</v>
      </c>
      <c r="U19" s="49" t="s">
        <v>50</v>
      </c>
      <c r="V19" s="50">
        <v>0</v>
      </c>
      <c r="W19" s="50"/>
      <c r="X19" s="50">
        <v>0</v>
      </c>
      <c r="Y19" s="50"/>
      <c r="Z19" s="50">
        <v>0.02</v>
      </c>
      <c r="AA19" s="51"/>
      <c r="AB19" s="52">
        <v>0.02</v>
      </c>
      <c r="AC19" s="29">
        <v>56</v>
      </c>
      <c r="AD19" s="34">
        <v>1.1200000000000001</v>
      </c>
      <c r="AE19" s="34">
        <v>0.46</v>
      </c>
      <c r="AF19" s="128">
        <v>25.76</v>
      </c>
      <c r="AG19" s="26">
        <v>1.84</v>
      </c>
      <c r="AH19" s="40">
        <v>103.04</v>
      </c>
      <c r="AI19" s="129"/>
      <c r="AJ19" s="48">
        <v>6</v>
      </c>
      <c r="AK19" s="49" t="s">
        <v>50</v>
      </c>
      <c r="AL19" s="29">
        <v>56</v>
      </c>
      <c r="AM19" s="34" t="s">
        <v>84</v>
      </c>
      <c r="AN19" s="55">
        <v>10.96</v>
      </c>
      <c r="AO19" s="40">
        <v>613.76</v>
      </c>
    </row>
    <row r="20" spans="1:41" ht="15" customHeight="1" x14ac:dyDescent="0.25">
      <c r="A20" s="48">
        <v>7</v>
      </c>
      <c r="B20" s="49" t="s">
        <v>51</v>
      </c>
      <c r="C20" s="50">
        <v>0</v>
      </c>
      <c r="D20" s="50"/>
      <c r="E20" s="50">
        <v>0</v>
      </c>
      <c r="F20" s="50"/>
      <c r="G20" s="50">
        <v>4.4999999999999998E-2</v>
      </c>
      <c r="H20" s="75"/>
      <c r="I20" s="125">
        <v>4.4999999999999998E-2</v>
      </c>
      <c r="J20" s="27">
        <v>40</v>
      </c>
      <c r="K20" s="86">
        <v>1.7999999999999998</v>
      </c>
      <c r="L20" s="89">
        <v>5.13</v>
      </c>
      <c r="M20" s="55">
        <v>205.2</v>
      </c>
      <c r="N20" s="37">
        <v>20.52</v>
      </c>
      <c r="O20" s="26">
        <v>820.8</v>
      </c>
      <c r="T20" s="48">
        <v>7</v>
      </c>
      <c r="U20" s="49" t="s">
        <v>51</v>
      </c>
      <c r="V20" s="50">
        <v>0</v>
      </c>
      <c r="W20" s="50"/>
      <c r="X20" s="50">
        <v>0</v>
      </c>
      <c r="Y20" s="50"/>
      <c r="Z20" s="50">
        <v>4.4999999999999998E-2</v>
      </c>
      <c r="AA20" s="51"/>
      <c r="AB20" s="52">
        <v>4.4999999999999998E-2</v>
      </c>
      <c r="AC20" s="29">
        <v>40</v>
      </c>
      <c r="AD20" s="34">
        <v>1.7999999999999998</v>
      </c>
      <c r="AE20" s="34">
        <v>1.0349999999999999</v>
      </c>
      <c r="AF20" s="128">
        <v>41.4</v>
      </c>
      <c r="AG20" s="26">
        <v>4.1399999999999997</v>
      </c>
      <c r="AH20" s="40">
        <v>165.6</v>
      </c>
      <c r="AI20" s="129"/>
      <c r="AJ20" s="48">
        <v>7</v>
      </c>
      <c r="AK20" s="49" t="s">
        <v>51</v>
      </c>
      <c r="AL20" s="29">
        <v>40</v>
      </c>
      <c r="AM20" s="34" t="s">
        <v>84</v>
      </c>
      <c r="AN20" s="55">
        <v>24.66</v>
      </c>
      <c r="AO20" s="40">
        <v>986.4</v>
      </c>
    </row>
    <row r="21" spans="1:41" ht="15" customHeight="1" x14ac:dyDescent="0.25">
      <c r="A21" s="48">
        <v>8</v>
      </c>
      <c r="B21" s="49" t="s">
        <v>52</v>
      </c>
      <c r="C21" s="50">
        <v>0</v>
      </c>
      <c r="D21" s="50"/>
      <c r="E21" s="50">
        <v>0</v>
      </c>
      <c r="F21" s="50"/>
      <c r="G21" s="50">
        <v>0.1</v>
      </c>
      <c r="H21" s="75"/>
      <c r="I21" s="125">
        <v>0.1</v>
      </c>
      <c r="J21" s="27">
        <v>33</v>
      </c>
      <c r="K21" s="86">
        <v>3.3000000000000003</v>
      </c>
      <c r="L21" s="89">
        <v>11.4</v>
      </c>
      <c r="M21" s="55">
        <v>376.20000000000005</v>
      </c>
      <c r="N21" s="37">
        <v>45.6</v>
      </c>
      <c r="O21" s="26">
        <v>1504.8000000000002</v>
      </c>
      <c r="T21" s="48">
        <v>8</v>
      </c>
      <c r="U21" s="49" t="s">
        <v>52</v>
      </c>
      <c r="V21" s="50">
        <v>0</v>
      </c>
      <c r="W21" s="50"/>
      <c r="X21" s="50">
        <v>0</v>
      </c>
      <c r="Y21" s="50"/>
      <c r="Z21" s="50">
        <v>0.1</v>
      </c>
      <c r="AA21" s="51"/>
      <c r="AB21" s="52">
        <v>0.1</v>
      </c>
      <c r="AC21" s="29">
        <v>33</v>
      </c>
      <c r="AD21" s="34">
        <v>3.3000000000000003</v>
      </c>
      <c r="AE21" s="34">
        <v>2.3000000000000003</v>
      </c>
      <c r="AF21" s="128">
        <v>75.900000000000006</v>
      </c>
      <c r="AG21" s="26">
        <v>9.2000000000000011</v>
      </c>
      <c r="AH21" s="40">
        <v>303.60000000000002</v>
      </c>
      <c r="AI21" s="129"/>
      <c r="AJ21" s="48">
        <v>8</v>
      </c>
      <c r="AK21" s="49" t="s">
        <v>52</v>
      </c>
      <c r="AL21" s="29">
        <v>33</v>
      </c>
      <c r="AM21" s="34" t="s">
        <v>84</v>
      </c>
      <c r="AN21" s="55">
        <v>54.800000000000004</v>
      </c>
      <c r="AO21" s="40">
        <v>1808.4</v>
      </c>
    </row>
    <row r="22" spans="1:41" ht="15" customHeight="1" x14ac:dyDescent="0.25">
      <c r="A22" s="48">
        <v>9</v>
      </c>
      <c r="B22" s="49" t="s">
        <v>53</v>
      </c>
      <c r="C22" s="50">
        <v>0</v>
      </c>
      <c r="D22" s="50"/>
      <c r="E22" s="50">
        <v>0</v>
      </c>
      <c r="F22" s="50"/>
      <c r="G22" s="50">
        <v>8.5000000000000006E-2</v>
      </c>
      <c r="H22" s="75"/>
      <c r="I22" s="125">
        <v>8.5000000000000006E-2</v>
      </c>
      <c r="J22" s="27">
        <v>36</v>
      </c>
      <c r="K22" s="86">
        <v>3.06</v>
      </c>
      <c r="L22" s="89">
        <v>9.6900000000000013</v>
      </c>
      <c r="M22" s="55">
        <v>348.84000000000003</v>
      </c>
      <c r="N22" s="37">
        <v>38.760000000000005</v>
      </c>
      <c r="O22" s="26">
        <v>1395.3600000000001</v>
      </c>
      <c r="T22" s="48">
        <v>9</v>
      </c>
      <c r="U22" s="49" t="s">
        <v>53</v>
      </c>
      <c r="V22" s="50">
        <v>0</v>
      </c>
      <c r="W22" s="50"/>
      <c r="X22" s="50">
        <v>0</v>
      </c>
      <c r="Y22" s="50"/>
      <c r="Z22" s="50">
        <v>8.5000000000000006E-2</v>
      </c>
      <c r="AA22" s="51"/>
      <c r="AB22" s="52">
        <v>8.5000000000000006E-2</v>
      </c>
      <c r="AC22" s="29">
        <v>36</v>
      </c>
      <c r="AD22" s="34">
        <v>3.06</v>
      </c>
      <c r="AE22" s="34">
        <v>1.9550000000000001</v>
      </c>
      <c r="AF22" s="128">
        <v>70.38</v>
      </c>
      <c r="AG22" s="26">
        <v>7.82</v>
      </c>
      <c r="AH22" s="40">
        <v>281.52</v>
      </c>
      <c r="AI22" s="129"/>
      <c r="AJ22" s="48">
        <v>9</v>
      </c>
      <c r="AK22" s="49" t="s">
        <v>53</v>
      </c>
      <c r="AL22" s="29">
        <v>36</v>
      </c>
      <c r="AM22" s="34" t="s">
        <v>84</v>
      </c>
      <c r="AN22" s="55">
        <v>46.580000000000005</v>
      </c>
      <c r="AO22" s="40">
        <v>1676.88</v>
      </c>
    </row>
    <row r="23" spans="1:41" ht="15" customHeight="1" x14ac:dyDescent="0.25">
      <c r="A23" s="48">
        <v>10</v>
      </c>
      <c r="B23" s="102" t="s">
        <v>74</v>
      </c>
      <c r="C23" s="50">
        <v>0</v>
      </c>
      <c r="D23" s="50"/>
      <c r="E23" s="50">
        <v>0</v>
      </c>
      <c r="F23" s="50"/>
      <c r="G23" s="50">
        <v>4.5999999999999999E-2</v>
      </c>
      <c r="H23" s="75"/>
      <c r="I23" s="125">
        <v>4.5999999999999999E-2</v>
      </c>
      <c r="J23" s="27">
        <v>25</v>
      </c>
      <c r="K23" s="86">
        <v>1.1499999999999999</v>
      </c>
      <c r="L23" s="89">
        <v>5.2439999999999998</v>
      </c>
      <c r="M23" s="55">
        <v>131.1</v>
      </c>
      <c r="N23" s="37">
        <v>20.975999999999999</v>
      </c>
      <c r="O23" s="26">
        <v>524.4</v>
      </c>
      <c r="T23" s="48">
        <v>10</v>
      </c>
      <c r="U23" s="102" t="s">
        <v>74</v>
      </c>
      <c r="V23" s="50">
        <v>0</v>
      </c>
      <c r="W23" s="50"/>
      <c r="X23" s="50">
        <v>0</v>
      </c>
      <c r="Y23" s="50"/>
      <c r="Z23" s="50">
        <v>4.5999999999999999E-2</v>
      </c>
      <c r="AA23" s="51"/>
      <c r="AB23" s="52">
        <v>4.5999999999999999E-2</v>
      </c>
      <c r="AC23" s="29">
        <v>25</v>
      </c>
      <c r="AD23" s="34">
        <v>1.1499999999999999</v>
      </c>
      <c r="AE23" s="34">
        <v>1.0580000000000001</v>
      </c>
      <c r="AF23" s="128">
        <v>26.45</v>
      </c>
      <c r="AG23" s="26">
        <v>4.2320000000000002</v>
      </c>
      <c r="AH23" s="40">
        <v>105.8</v>
      </c>
      <c r="AI23" s="129"/>
      <c r="AJ23" s="48">
        <v>10</v>
      </c>
      <c r="AK23" s="102" t="s">
        <v>74</v>
      </c>
      <c r="AL23" s="29">
        <v>25</v>
      </c>
      <c r="AM23" s="34" t="s">
        <v>84</v>
      </c>
      <c r="AN23" s="55">
        <v>25.207999999999998</v>
      </c>
      <c r="AO23" s="40">
        <v>630.19999999999993</v>
      </c>
    </row>
    <row r="24" spans="1:41" ht="15" customHeight="1" x14ac:dyDescent="0.25">
      <c r="A24" s="48">
        <v>11</v>
      </c>
      <c r="B24" s="49" t="s">
        <v>55</v>
      </c>
      <c r="C24" s="53">
        <v>0</v>
      </c>
      <c r="D24" s="50"/>
      <c r="E24" s="50">
        <v>2E-3</v>
      </c>
      <c r="F24" s="50"/>
      <c r="G24" s="50">
        <v>0</v>
      </c>
      <c r="H24" s="75"/>
      <c r="I24" s="125">
        <v>2E-3</v>
      </c>
      <c r="J24" s="27">
        <v>929</v>
      </c>
      <c r="K24" s="86">
        <v>1.8580000000000001</v>
      </c>
      <c r="L24" s="89">
        <v>0.22800000000000001</v>
      </c>
      <c r="M24" s="55">
        <v>211.81200000000001</v>
      </c>
      <c r="N24" s="37">
        <v>0.91200000000000003</v>
      </c>
      <c r="O24" s="26">
        <v>847.24800000000005</v>
      </c>
      <c r="T24" s="48">
        <v>11</v>
      </c>
      <c r="U24" s="49" t="s">
        <v>55</v>
      </c>
      <c r="V24" s="53">
        <v>0</v>
      </c>
      <c r="W24" s="50"/>
      <c r="X24" s="50">
        <v>2E-3</v>
      </c>
      <c r="Y24" s="50"/>
      <c r="Z24" s="50">
        <v>0</v>
      </c>
      <c r="AA24" s="51"/>
      <c r="AB24" s="52">
        <v>2E-3</v>
      </c>
      <c r="AC24" s="29">
        <v>929</v>
      </c>
      <c r="AD24" s="34">
        <v>1.8580000000000001</v>
      </c>
      <c r="AE24" s="34">
        <v>4.5999999999999999E-2</v>
      </c>
      <c r="AF24" s="128">
        <v>42.734000000000002</v>
      </c>
      <c r="AG24" s="26">
        <v>0.184</v>
      </c>
      <c r="AH24" s="40">
        <v>170.93600000000001</v>
      </c>
      <c r="AI24" s="129"/>
      <c r="AJ24" s="48">
        <v>11</v>
      </c>
      <c r="AK24" s="49" t="s">
        <v>55</v>
      </c>
      <c r="AL24" s="29">
        <v>929</v>
      </c>
      <c r="AM24" s="34" t="s">
        <v>84</v>
      </c>
      <c r="AN24" s="55">
        <v>1.0960000000000001</v>
      </c>
      <c r="AO24" s="40">
        <v>1018.1840000000001</v>
      </c>
    </row>
    <row r="25" spans="1:41" ht="15" customHeight="1" x14ac:dyDescent="0.25">
      <c r="A25" s="48">
        <v>12</v>
      </c>
      <c r="B25" s="49" t="s">
        <v>56</v>
      </c>
      <c r="C25" s="50">
        <v>0</v>
      </c>
      <c r="D25" s="50"/>
      <c r="E25" s="50">
        <v>0</v>
      </c>
      <c r="F25" s="50"/>
      <c r="G25" s="50">
        <v>5.3400000000000001E-3</v>
      </c>
      <c r="H25" s="75"/>
      <c r="I25" s="125">
        <v>5.3400000000000001E-3</v>
      </c>
      <c r="J25" s="27">
        <v>18</v>
      </c>
      <c r="K25" s="86">
        <v>9.6119999999999997E-2</v>
      </c>
      <c r="L25" s="89">
        <v>0.60875999999999997</v>
      </c>
      <c r="M25" s="55">
        <v>10.95768</v>
      </c>
      <c r="N25" s="37">
        <v>2.4350399999999999</v>
      </c>
      <c r="O25" s="26">
        <v>43.830719999999999</v>
      </c>
      <c r="T25" s="48">
        <v>12</v>
      </c>
      <c r="U25" s="49" t="s">
        <v>56</v>
      </c>
      <c r="V25" s="50">
        <v>0</v>
      </c>
      <c r="W25" s="50"/>
      <c r="X25" s="50">
        <v>0</v>
      </c>
      <c r="Y25" s="50"/>
      <c r="Z25" s="50">
        <v>5.3400000000000001E-3</v>
      </c>
      <c r="AA25" s="51"/>
      <c r="AB25" s="52">
        <v>5.3400000000000001E-3</v>
      </c>
      <c r="AC25" s="29">
        <v>18</v>
      </c>
      <c r="AD25" s="34">
        <v>9.6119999999999997E-2</v>
      </c>
      <c r="AE25" s="34">
        <v>0.12282</v>
      </c>
      <c r="AF25" s="128">
        <v>2.2107600000000001</v>
      </c>
      <c r="AG25" s="26">
        <v>0.49127999999999999</v>
      </c>
      <c r="AH25" s="40">
        <v>8.8430400000000002</v>
      </c>
      <c r="AI25" s="129"/>
      <c r="AJ25" s="48">
        <v>12</v>
      </c>
      <c r="AK25" s="49" t="s">
        <v>56</v>
      </c>
      <c r="AL25" s="29">
        <v>18</v>
      </c>
      <c r="AM25" s="34" t="s">
        <v>84</v>
      </c>
      <c r="AN25" s="55">
        <v>2.92632</v>
      </c>
      <c r="AO25" s="40">
        <v>52.673760000000001</v>
      </c>
    </row>
    <row r="26" spans="1:41" ht="15" customHeight="1" x14ac:dyDescent="0.25">
      <c r="A26" s="48">
        <v>13</v>
      </c>
      <c r="B26" s="49" t="s">
        <v>57</v>
      </c>
      <c r="C26" s="50">
        <v>0</v>
      </c>
      <c r="D26" s="50"/>
      <c r="E26" s="50">
        <v>0</v>
      </c>
      <c r="F26" s="50"/>
      <c r="G26" s="50">
        <v>2E-3</v>
      </c>
      <c r="H26" s="75"/>
      <c r="I26" s="125">
        <v>2E-3</v>
      </c>
      <c r="J26" s="27">
        <v>110</v>
      </c>
      <c r="K26" s="86">
        <v>0.22</v>
      </c>
      <c r="L26" s="89">
        <v>0.22800000000000001</v>
      </c>
      <c r="M26" s="55">
        <v>25.080000000000002</v>
      </c>
      <c r="N26" s="37">
        <v>0.91200000000000003</v>
      </c>
      <c r="O26" s="26">
        <v>100.32000000000001</v>
      </c>
      <c r="T26" s="48">
        <v>13</v>
      </c>
      <c r="U26" s="49" t="s">
        <v>57</v>
      </c>
      <c r="V26" s="50">
        <v>0</v>
      </c>
      <c r="W26" s="50"/>
      <c r="X26" s="50">
        <v>0</v>
      </c>
      <c r="Y26" s="50"/>
      <c r="Z26" s="50">
        <v>2E-3</v>
      </c>
      <c r="AA26" s="51"/>
      <c r="AB26" s="52">
        <v>2E-3</v>
      </c>
      <c r="AC26" s="29">
        <v>110</v>
      </c>
      <c r="AD26" s="34">
        <v>0.22</v>
      </c>
      <c r="AE26" s="34">
        <v>4.5999999999999999E-2</v>
      </c>
      <c r="AF26" s="128">
        <v>5.0599999999999996</v>
      </c>
      <c r="AG26" s="26">
        <v>0.184</v>
      </c>
      <c r="AH26" s="40">
        <v>20.239999999999998</v>
      </c>
      <c r="AI26" s="129"/>
      <c r="AJ26" s="48">
        <v>13</v>
      </c>
      <c r="AK26" s="49" t="s">
        <v>57</v>
      </c>
      <c r="AL26" s="29">
        <v>110</v>
      </c>
      <c r="AM26" s="34" t="s">
        <v>84</v>
      </c>
      <c r="AN26" s="55">
        <v>1.0960000000000001</v>
      </c>
      <c r="AO26" s="40">
        <v>120.56</v>
      </c>
    </row>
    <row r="27" spans="1:41" ht="15" customHeight="1" x14ac:dyDescent="0.25">
      <c r="A27" s="48">
        <v>14</v>
      </c>
      <c r="B27" s="49" t="s">
        <v>58</v>
      </c>
      <c r="C27" s="50">
        <v>0</v>
      </c>
      <c r="D27" s="50"/>
      <c r="E27" s="50">
        <v>0</v>
      </c>
      <c r="F27" s="50"/>
      <c r="G27" s="50">
        <v>0.01</v>
      </c>
      <c r="H27" s="75"/>
      <c r="I27" s="125">
        <v>0.01</v>
      </c>
      <c r="J27" s="27">
        <v>400</v>
      </c>
      <c r="K27" s="86">
        <v>4</v>
      </c>
      <c r="L27" s="89">
        <v>1.1400000000000001</v>
      </c>
      <c r="M27" s="55">
        <v>456</v>
      </c>
      <c r="N27" s="37">
        <v>4.5600000000000005</v>
      </c>
      <c r="O27" s="26">
        <v>1824</v>
      </c>
      <c r="T27" s="48">
        <v>14</v>
      </c>
      <c r="U27" s="49" t="s">
        <v>58</v>
      </c>
      <c r="V27" s="50">
        <v>0</v>
      </c>
      <c r="W27" s="50"/>
      <c r="X27" s="50">
        <v>0</v>
      </c>
      <c r="Y27" s="50"/>
      <c r="Z27" s="50">
        <v>0.01</v>
      </c>
      <c r="AA27" s="51"/>
      <c r="AB27" s="52">
        <v>0.01</v>
      </c>
      <c r="AC27" s="29">
        <v>400</v>
      </c>
      <c r="AD27" s="34">
        <v>4</v>
      </c>
      <c r="AE27" s="34">
        <v>0.23</v>
      </c>
      <c r="AF27" s="128">
        <v>92</v>
      </c>
      <c r="AG27" s="26">
        <v>0.92</v>
      </c>
      <c r="AH27" s="40">
        <v>368</v>
      </c>
      <c r="AI27" s="129"/>
      <c r="AJ27" s="48">
        <v>14</v>
      </c>
      <c r="AK27" s="49" t="s">
        <v>58</v>
      </c>
      <c r="AL27" s="29">
        <v>400</v>
      </c>
      <c r="AM27" s="34" t="s">
        <v>84</v>
      </c>
      <c r="AN27" s="55">
        <v>5.48</v>
      </c>
      <c r="AO27" s="40">
        <v>2192</v>
      </c>
    </row>
    <row r="28" spans="1:41" ht="15" customHeight="1" thickBot="1" x14ac:dyDescent="0.3">
      <c r="A28" s="56">
        <v>15</v>
      </c>
      <c r="B28" s="57" t="s">
        <v>26</v>
      </c>
      <c r="C28" s="58">
        <v>0</v>
      </c>
      <c r="D28" s="58"/>
      <c r="E28" s="58">
        <v>0</v>
      </c>
      <c r="F28" s="58"/>
      <c r="G28" s="58">
        <v>7.4999999999999997E-2</v>
      </c>
      <c r="H28" s="76"/>
      <c r="I28" s="126">
        <v>7.4999999999999997E-2</v>
      </c>
      <c r="J28" s="28">
        <v>80</v>
      </c>
      <c r="K28" s="87">
        <v>6</v>
      </c>
      <c r="L28" s="90">
        <v>8.5499999999999989</v>
      </c>
      <c r="M28" s="83">
        <v>684</v>
      </c>
      <c r="N28" s="38">
        <v>34.199999999999996</v>
      </c>
      <c r="O28" s="84">
        <v>2736</v>
      </c>
      <c r="T28" s="56">
        <v>15</v>
      </c>
      <c r="U28" s="57" t="s">
        <v>26</v>
      </c>
      <c r="V28" s="58">
        <v>0</v>
      </c>
      <c r="W28" s="58"/>
      <c r="X28" s="58">
        <v>0</v>
      </c>
      <c r="Y28" s="58"/>
      <c r="Z28" s="58">
        <v>7.4999999999999997E-2</v>
      </c>
      <c r="AA28" s="59"/>
      <c r="AB28" s="60">
        <v>7.4999999999999997E-2</v>
      </c>
      <c r="AC28" s="61">
        <v>80</v>
      </c>
      <c r="AD28" s="62">
        <v>6</v>
      </c>
      <c r="AE28" s="34">
        <v>1.7249999999999999</v>
      </c>
      <c r="AF28" s="130">
        <v>138</v>
      </c>
      <c r="AG28" s="84">
        <v>6.8999999999999995</v>
      </c>
      <c r="AH28" s="41">
        <v>552</v>
      </c>
      <c r="AI28" s="92"/>
      <c r="AJ28" s="113">
        <v>15</v>
      </c>
      <c r="AK28" s="131" t="s">
        <v>26</v>
      </c>
      <c r="AL28" s="122">
        <v>80</v>
      </c>
      <c r="AM28" s="123" t="s">
        <v>84</v>
      </c>
      <c r="AN28" s="83">
        <v>41.099999999999994</v>
      </c>
      <c r="AO28" s="41">
        <v>3288</v>
      </c>
    </row>
    <row r="29" spans="1:41" ht="15.75" thickBot="1" x14ac:dyDescent="0.3">
      <c r="A29" s="188" t="s">
        <v>65</v>
      </c>
      <c r="B29" s="189"/>
      <c r="C29" s="189"/>
      <c r="D29" s="189"/>
      <c r="E29" s="189"/>
      <c r="F29" s="189"/>
      <c r="G29" s="189"/>
      <c r="H29" s="189"/>
      <c r="I29" s="206"/>
      <c r="J29" s="207"/>
      <c r="K29" s="72">
        <v>62.49011999999999</v>
      </c>
      <c r="L29" s="91"/>
      <c r="M29" s="35">
        <v>7123.8736800000006</v>
      </c>
      <c r="N29" s="92"/>
      <c r="O29" s="42">
        <v>28495.494720000002</v>
      </c>
      <c r="T29" s="188" t="s">
        <v>65</v>
      </c>
      <c r="U29" s="189"/>
      <c r="V29" s="189"/>
      <c r="W29" s="189"/>
      <c r="X29" s="189"/>
      <c r="Y29" s="189"/>
      <c r="Z29" s="189"/>
      <c r="AA29" s="189"/>
      <c r="AB29" s="189"/>
      <c r="AC29" s="190"/>
      <c r="AD29" s="65">
        <v>62.49011999999999</v>
      </c>
      <c r="AE29" s="72"/>
      <c r="AF29" s="35">
        <v>1437.2727599999996</v>
      </c>
      <c r="AG29" s="92"/>
      <c r="AH29" s="42">
        <v>5749.0910399999984</v>
      </c>
      <c r="AJ29" s="224" t="s">
        <v>65</v>
      </c>
      <c r="AK29" s="206"/>
      <c r="AL29" s="207"/>
      <c r="AM29" s="72">
        <v>0</v>
      </c>
      <c r="AN29" s="35">
        <v>324.05431999999996</v>
      </c>
      <c r="AO29" s="42">
        <v>34244.585760000002</v>
      </c>
    </row>
    <row r="30" spans="1:41" ht="15" customHeight="1" x14ac:dyDescent="0.25">
      <c r="A30" s="194" t="s">
        <v>59</v>
      </c>
      <c r="B30" s="196" t="s">
        <v>47</v>
      </c>
      <c r="C30" s="199" t="s">
        <v>60</v>
      </c>
      <c r="D30" s="199"/>
      <c r="E30" s="199" t="s">
        <v>62</v>
      </c>
      <c r="F30" s="199"/>
      <c r="G30" s="199" t="s">
        <v>40</v>
      </c>
      <c r="H30" s="200"/>
      <c r="I30" s="191" t="s">
        <v>67</v>
      </c>
      <c r="J30" s="201" t="s">
        <v>66</v>
      </c>
      <c r="K30" s="191" t="s">
        <v>63</v>
      </c>
      <c r="L30" s="191" t="s">
        <v>86</v>
      </c>
      <c r="M30" s="180" t="s">
        <v>63</v>
      </c>
      <c r="N30" s="191" t="s">
        <v>87</v>
      </c>
      <c r="O30" s="183" t="s">
        <v>64</v>
      </c>
      <c r="T30" s="194" t="s">
        <v>59</v>
      </c>
      <c r="U30" s="196" t="s">
        <v>47</v>
      </c>
      <c r="V30" s="199" t="s">
        <v>60</v>
      </c>
      <c r="W30" s="199"/>
      <c r="X30" s="199" t="s">
        <v>62</v>
      </c>
      <c r="Y30" s="199"/>
      <c r="Z30" s="199" t="s">
        <v>40</v>
      </c>
      <c r="AA30" s="200"/>
      <c r="AB30" s="191" t="s">
        <v>67</v>
      </c>
      <c r="AC30" s="201" t="s">
        <v>66</v>
      </c>
      <c r="AD30" s="191" t="s">
        <v>63</v>
      </c>
      <c r="AE30" s="191" t="s">
        <v>86</v>
      </c>
      <c r="AF30" s="180" t="s">
        <v>63</v>
      </c>
      <c r="AG30" s="191" t="s">
        <v>87</v>
      </c>
      <c r="AH30" s="183" t="s">
        <v>64</v>
      </c>
      <c r="AJ30" s="194" t="s">
        <v>59</v>
      </c>
      <c r="AK30" s="196" t="s">
        <v>47</v>
      </c>
      <c r="AL30" s="201" t="s">
        <v>66</v>
      </c>
      <c r="AM30" s="191" t="s">
        <v>83</v>
      </c>
      <c r="AN30" s="180" t="s">
        <v>85</v>
      </c>
      <c r="AO30" s="183" t="s">
        <v>63</v>
      </c>
    </row>
    <row r="31" spans="1:41" x14ac:dyDescent="0.25">
      <c r="A31" s="195"/>
      <c r="B31" s="197"/>
      <c r="C31" s="186" t="s">
        <v>68</v>
      </c>
      <c r="D31" s="186" t="s">
        <v>61</v>
      </c>
      <c r="E31" s="186" t="s">
        <v>68</v>
      </c>
      <c r="F31" s="186" t="s">
        <v>61</v>
      </c>
      <c r="G31" s="186" t="s">
        <v>68</v>
      </c>
      <c r="H31" s="204" t="s">
        <v>61</v>
      </c>
      <c r="I31" s="192"/>
      <c r="J31" s="202"/>
      <c r="K31" s="192"/>
      <c r="L31" s="192"/>
      <c r="M31" s="181"/>
      <c r="N31" s="192"/>
      <c r="O31" s="184"/>
      <c r="T31" s="195"/>
      <c r="U31" s="197"/>
      <c r="V31" s="186" t="s">
        <v>68</v>
      </c>
      <c r="W31" s="186" t="s">
        <v>61</v>
      </c>
      <c r="X31" s="186" t="s">
        <v>68</v>
      </c>
      <c r="Y31" s="186" t="s">
        <v>61</v>
      </c>
      <c r="Z31" s="186" t="s">
        <v>68</v>
      </c>
      <c r="AA31" s="204" t="s">
        <v>61</v>
      </c>
      <c r="AB31" s="192"/>
      <c r="AC31" s="202"/>
      <c r="AD31" s="192"/>
      <c r="AE31" s="192"/>
      <c r="AF31" s="181"/>
      <c r="AG31" s="192"/>
      <c r="AH31" s="184"/>
      <c r="AJ31" s="195"/>
      <c r="AK31" s="197"/>
      <c r="AL31" s="202"/>
      <c r="AM31" s="192"/>
      <c r="AN31" s="181"/>
      <c r="AO31" s="184"/>
    </row>
    <row r="32" spans="1:41" ht="15.75" thickBot="1" x14ac:dyDescent="0.3">
      <c r="A32" s="195"/>
      <c r="B32" s="198"/>
      <c r="C32" s="187"/>
      <c r="D32" s="187"/>
      <c r="E32" s="187"/>
      <c r="F32" s="187"/>
      <c r="G32" s="187"/>
      <c r="H32" s="205"/>
      <c r="I32" s="193"/>
      <c r="J32" s="203"/>
      <c r="K32" s="193"/>
      <c r="L32" s="193"/>
      <c r="M32" s="182"/>
      <c r="N32" s="193"/>
      <c r="O32" s="185"/>
      <c r="Q32" s="23" t="s">
        <v>40</v>
      </c>
      <c r="T32" s="195"/>
      <c r="U32" s="198"/>
      <c r="V32" s="187"/>
      <c r="W32" s="187"/>
      <c r="X32" s="187"/>
      <c r="Y32" s="187"/>
      <c r="Z32" s="187"/>
      <c r="AA32" s="205"/>
      <c r="AB32" s="193"/>
      <c r="AC32" s="203"/>
      <c r="AD32" s="193"/>
      <c r="AE32" s="193"/>
      <c r="AF32" s="182"/>
      <c r="AG32" s="193"/>
      <c r="AH32" s="185"/>
      <c r="AJ32" s="195"/>
      <c r="AK32" s="198"/>
      <c r="AL32" s="203"/>
      <c r="AM32" s="193"/>
      <c r="AN32" s="182"/>
      <c r="AO32" s="185"/>
    </row>
    <row r="33" spans="1:41" ht="15" customHeight="1" x14ac:dyDescent="0.25">
      <c r="A33" s="43">
        <v>1</v>
      </c>
      <c r="B33" s="102" t="s">
        <v>23</v>
      </c>
      <c r="C33" s="45">
        <v>0</v>
      </c>
      <c r="D33" s="45"/>
      <c r="E33" s="45">
        <v>0</v>
      </c>
      <c r="F33" s="45"/>
      <c r="G33" s="45">
        <v>0.1</v>
      </c>
      <c r="H33" s="46"/>
      <c r="I33" s="47">
        <v>0.1</v>
      </c>
      <c r="J33" s="30">
        <v>36</v>
      </c>
      <c r="K33" s="33">
        <v>3.6</v>
      </c>
      <c r="L33" s="33">
        <v>11.4</v>
      </c>
      <c r="M33" s="54">
        <v>410.40000000000003</v>
      </c>
      <c r="N33" s="93">
        <v>45.6</v>
      </c>
      <c r="O33" s="39">
        <v>1641.6000000000001</v>
      </c>
      <c r="Q33" s="68" t="s">
        <v>69</v>
      </c>
      <c r="T33" s="43">
        <v>1</v>
      </c>
      <c r="U33" s="102" t="s">
        <v>23</v>
      </c>
      <c r="V33" s="45">
        <v>0</v>
      </c>
      <c r="W33" s="45"/>
      <c r="X33" s="45">
        <v>0</v>
      </c>
      <c r="Y33" s="45"/>
      <c r="Z33" s="45">
        <v>0.1</v>
      </c>
      <c r="AA33" s="46"/>
      <c r="AB33" s="47">
        <v>0.1</v>
      </c>
      <c r="AC33" s="30">
        <v>36</v>
      </c>
      <c r="AD33" s="33">
        <v>3.6</v>
      </c>
      <c r="AE33" s="33">
        <v>2.3000000000000003</v>
      </c>
      <c r="AF33" s="54">
        <v>82.8</v>
      </c>
      <c r="AG33" s="93">
        <v>9.2000000000000011</v>
      </c>
      <c r="AH33" s="39">
        <v>331.2</v>
      </c>
      <c r="AJ33" s="43">
        <v>1</v>
      </c>
      <c r="AK33" s="102" t="s">
        <v>23</v>
      </c>
      <c r="AL33" s="30">
        <v>36</v>
      </c>
      <c r="AM33" s="33" t="s">
        <v>84</v>
      </c>
      <c r="AN33" s="54">
        <v>54.800000000000004</v>
      </c>
      <c r="AO33" s="39">
        <v>1972.8000000000002</v>
      </c>
    </row>
    <row r="34" spans="1:41" ht="15" customHeight="1" x14ac:dyDescent="0.25">
      <c r="A34" s="48">
        <v>2</v>
      </c>
      <c r="B34" s="102" t="s">
        <v>71</v>
      </c>
      <c r="C34" s="50">
        <v>0</v>
      </c>
      <c r="D34" s="50"/>
      <c r="E34" s="50">
        <v>0</v>
      </c>
      <c r="F34" s="50"/>
      <c r="G34" s="50">
        <v>0.06</v>
      </c>
      <c r="H34" s="51"/>
      <c r="I34" s="52">
        <v>0.06</v>
      </c>
      <c r="J34" s="29">
        <v>250</v>
      </c>
      <c r="K34" s="34">
        <v>15</v>
      </c>
      <c r="L34" s="34">
        <v>102.6</v>
      </c>
      <c r="M34" s="55">
        <v>1710</v>
      </c>
      <c r="N34" s="94">
        <v>410.4</v>
      </c>
      <c r="O34" s="40">
        <v>6840</v>
      </c>
      <c r="Q34" s="68" t="s">
        <v>70</v>
      </c>
      <c r="T34" s="48">
        <v>2</v>
      </c>
      <c r="U34" s="102" t="s">
        <v>71</v>
      </c>
      <c r="V34" s="50">
        <v>0</v>
      </c>
      <c r="W34" s="50"/>
      <c r="X34" s="50">
        <v>0</v>
      </c>
      <c r="Y34" s="50"/>
      <c r="Z34" s="50">
        <v>0.06</v>
      </c>
      <c r="AA34" s="51"/>
      <c r="AB34" s="52">
        <v>0.06</v>
      </c>
      <c r="AC34" s="29">
        <v>250</v>
      </c>
      <c r="AD34" s="34">
        <v>15</v>
      </c>
      <c r="AE34" s="34">
        <v>1.38</v>
      </c>
      <c r="AF34" s="55">
        <v>345</v>
      </c>
      <c r="AG34" s="94">
        <v>5.52</v>
      </c>
      <c r="AH34" s="40">
        <v>1380</v>
      </c>
      <c r="AJ34" s="48">
        <v>2</v>
      </c>
      <c r="AK34" s="102" t="s">
        <v>71</v>
      </c>
      <c r="AL34" s="29">
        <v>250</v>
      </c>
      <c r="AM34" s="34" t="s">
        <v>84</v>
      </c>
      <c r="AN34" s="55">
        <v>415.91999999999996</v>
      </c>
      <c r="AO34" s="55">
        <v>8220</v>
      </c>
    </row>
    <row r="35" spans="1:41" ht="15" customHeight="1" x14ac:dyDescent="0.25">
      <c r="A35" s="48">
        <v>3</v>
      </c>
      <c r="B35" s="102" t="s">
        <v>22</v>
      </c>
      <c r="C35" s="50">
        <v>0</v>
      </c>
      <c r="D35" s="50"/>
      <c r="E35" s="50">
        <v>0</v>
      </c>
      <c r="F35" s="50"/>
      <c r="G35" s="50">
        <v>2.5000000000000001E-2</v>
      </c>
      <c r="H35" s="51"/>
      <c r="I35" s="52">
        <v>2.5000000000000001E-2</v>
      </c>
      <c r="J35" s="29">
        <v>500</v>
      </c>
      <c r="K35" s="34">
        <v>12.5</v>
      </c>
      <c r="L35" s="34">
        <v>35.625</v>
      </c>
      <c r="M35" s="55">
        <v>1425</v>
      </c>
      <c r="N35" s="94">
        <v>142.5</v>
      </c>
      <c r="O35" s="40">
        <v>5700</v>
      </c>
      <c r="Q35" s="24" t="s">
        <v>43</v>
      </c>
      <c r="T35" s="48">
        <v>3</v>
      </c>
      <c r="U35" s="102" t="s">
        <v>22</v>
      </c>
      <c r="V35" s="50">
        <v>0</v>
      </c>
      <c r="W35" s="50"/>
      <c r="X35" s="50">
        <v>0</v>
      </c>
      <c r="Y35" s="50"/>
      <c r="Z35" s="50">
        <v>2.5000000000000001E-2</v>
      </c>
      <c r="AA35" s="51"/>
      <c r="AB35" s="52">
        <v>2.5000000000000001E-2</v>
      </c>
      <c r="AC35" s="29">
        <v>500</v>
      </c>
      <c r="AD35" s="34">
        <v>12.5</v>
      </c>
      <c r="AE35" s="34">
        <v>0.57500000000000007</v>
      </c>
      <c r="AF35" s="55">
        <v>287.5</v>
      </c>
      <c r="AG35" s="94">
        <v>2.3000000000000003</v>
      </c>
      <c r="AH35" s="40">
        <v>1150</v>
      </c>
      <c r="AJ35" s="48">
        <v>3</v>
      </c>
      <c r="AK35" s="102" t="s">
        <v>22</v>
      </c>
      <c r="AL35" s="29">
        <v>500</v>
      </c>
      <c r="AM35" s="34" t="s">
        <v>84</v>
      </c>
      <c r="AN35" s="55">
        <v>144.80000000000001</v>
      </c>
      <c r="AO35" s="55">
        <v>6850</v>
      </c>
    </row>
    <row r="36" spans="1:41" ht="15" customHeight="1" x14ac:dyDescent="0.25">
      <c r="A36" s="48">
        <v>4</v>
      </c>
      <c r="B36" s="102" t="s">
        <v>49</v>
      </c>
      <c r="C36" s="50">
        <v>0</v>
      </c>
      <c r="D36" s="50"/>
      <c r="E36" s="50">
        <v>0</v>
      </c>
      <c r="F36" s="50"/>
      <c r="G36" s="50">
        <v>0.02</v>
      </c>
      <c r="H36" s="51"/>
      <c r="I36" s="52">
        <v>0.02</v>
      </c>
      <c r="J36" s="29">
        <v>127</v>
      </c>
      <c r="K36" s="34">
        <v>2.54</v>
      </c>
      <c r="L36" s="34">
        <v>5.7911999999999999</v>
      </c>
      <c r="M36" s="55">
        <v>289.56</v>
      </c>
      <c r="N36" s="94">
        <v>23.1648</v>
      </c>
      <c r="O36" s="40">
        <v>1158.24</v>
      </c>
      <c r="Q36" s="24" t="s">
        <v>44</v>
      </c>
      <c r="T36" s="48">
        <v>4</v>
      </c>
      <c r="U36" s="102" t="s">
        <v>49</v>
      </c>
      <c r="V36" s="50">
        <v>0</v>
      </c>
      <c r="W36" s="50"/>
      <c r="X36" s="50">
        <v>0</v>
      </c>
      <c r="Y36" s="50"/>
      <c r="Z36" s="50">
        <v>0.02</v>
      </c>
      <c r="AA36" s="51"/>
      <c r="AB36" s="52">
        <v>0.02</v>
      </c>
      <c r="AC36" s="29">
        <v>127</v>
      </c>
      <c r="AD36" s="34">
        <v>2.54</v>
      </c>
      <c r="AE36" s="34">
        <v>0.46</v>
      </c>
      <c r="AF36" s="55">
        <v>58.42</v>
      </c>
      <c r="AG36" s="94">
        <v>1.84</v>
      </c>
      <c r="AH36" s="40">
        <v>233.68</v>
      </c>
      <c r="AJ36" s="48">
        <v>4</v>
      </c>
      <c r="AK36" s="102" t="s">
        <v>49</v>
      </c>
      <c r="AL36" s="29">
        <v>127</v>
      </c>
      <c r="AM36" s="34" t="s">
        <v>84</v>
      </c>
      <c r="AN36" s="55">
        <v>25.004799999999999</v>
      </c>
      <c r="AO36" s="55">
        <v>1391.92</v>
      </c>
    </row>
    <row r="37" spans="1:41" ht="15" customHeight="1" x14ac:dyDescent="0.25">
      <c r="A37" s="48">
        <v>5</v>
      </c>
      <c r="B37" s="102" t="s">
        <v>50</v>
      </c>
      <c r="C37" s="50">
        <v>0</v>
      </c>
      <c r="D37" s="50"/>
      <c r="E37" s="50">
        <v>0</v>
      </c>
      <c r="F37" s="50"/>
      <c r="G37" s="50">
        <v>0.02</v>
      </c>
      <c r="H37" s="51"/>
      <c r="I37" s="52">
        <v>0.02</v>
      </c>
      <c r="J37" s="29">
        <v>56</v>
      </c>
      <c r="K37" s="34">
        <v>1.1200000000000001</v>
      </c>
      <c r="L37" s="34">
        <v>2.5536000000000003</v>
      </c>
      <c r="M37" s="55">
        <v>127.68</v>
      </c>
      <c r="N37" s="94">
        <v>10.214400000000001</v>
      </c>
      <c r="O37" s="40">
        <v>510.72</v>
      </c>
      <c r="Q37" s="24" t="s">
        <v>45</v>
      </c>
      <c r="T37" s="48">
        <v>5</v>
      </c>
      <c r="U37" s="102" t="s">
        <v>50</v>
      </c>
      <c r="V37" s="50">
        <v>0</v>
      </c>
      <c r="W37" s="50"/>
      <c r="X37" s="50">
        <v>0</v>
      </c>
      <c r="Y37" s="50"/>
      <c r="Z37" s="50">
        <v>0.02</v>
      </c>
      <c r="AA37" s="51"/>
      <c r="AB37" s="52">
        <v>0.02</v>
      </c>
      <c r="AC37" s="29">
        <v>56</v>
      </c>
      <c r="AD37" s="34">
        <v>1.1200000000000001</v>
      </c>
      <c r="AE37" s="34">
        <v>0.46</v>
      </c>
      <c r="AF37" s="55">
        <v>25.76</v>
      </c>
      <c r="AG37" s="94">
        <v>1.84</v>
      </c>
      <c r="AH37" s="40">
        <v>103.04</v>
      </c>
      <c r="AJ37" s="48">
        <v>5</v>
      </c>
      <c r="AK37" s="102" t="s">
        <v>50</v>
      </c>
      <c r="AL37" s="29">
        <v>56</v>
      </c>
      <c r="AM37" s="34" t="s">
        <v>84</v>
      </c>
      <c r="AN37" s="55">
        <v>12.054400000000001</v>
      </c>
      <c r="AO37" s="55">
        <v>613.76</v>
      </c>
    </row>
    <row r="38" spans="1:41" ht="15" customHeight="1" x14ac:dyDescent="0.25">
      <c r="A38" s="48">
        <v>6</v>
      </c>
      <c r="B38" s="102" t="s">
        <v>72</v>
      </c>
      <c r="C38" s="50">
        <v>0</v>
      </c>
      <c r="D38" s="50"/>
      <c r="E38" s="50">
        <v>0</v>
      </c>
      <c r="F38" s="50"/>
      <c r="G38" s="50">
        <v>7.0000000000000007E-2</v>
      </c>
      <c r="H38" s="51"/>
      <c r="I38" s="52">
        <v>7.0000000000000007E-2</v>
      </c>
      <c r="J38" s="29">
        <v>50</v>
      </c>
      <c r="K38" s="34">
        <v>3.5000000000000004</v>
      </c>
      <c r="L38" s="34">
        <v>27.930000000000007</v>
      </c>
      <c r="M38" s="55">
        <v>399.00000000000006</v>
      </c>
      <c r="N38" s="94">
        <v>111.72000000000003</v>
      </c>
      <c r="O38" s="40">
        <v>1596.0000000000002</v>
      </c>
      <c r="Q38" s="24" t="s">
        <v>46</v>
      </c>
      <c r="T38" s="48">
        <v>6</v>
      </c>
      <c r="U38" s="102" t="s">
        <v>72</v>
      </c>
      <c r="V38" s="50">
        <v>0</v>
      </c>
      <c r="W38" s="50"/>
      <c r="X38" s="50">
        <v>0</v>
      </c>
      <c r="Y38" s="50"/>
      <c r="Z38" s="50">
        <v>7.0000000000000007E-2</v>
      </c>
      <c r="AA38" s="51"/>
      <c r="AB38" s="52">
        <v>7.0000000000000007E-2</v>
      </c>
      <c r="AC38" s="29">
        <v>50</v>
      </c>
      <c r="AD38" s="34">
        <v>3.5000000000000004</v>
      </c>
      <c r="AE38" s="34">
        <v>1.61</v>
      </c>
      <c r="AF38" s="55">
        <v>80.500000000000014</v>
      </c>
      <c r="AG38" s="94">
        <v>6.44</v>
      </c>
      <c r="AH38" s="40">
        <v>322.00000000000006</v>
      </c>
      <c r="AJ38" s="48">
        <v>6</v>
      </c>
      <c r="AK38" s="102" t="s">
        <v>72</v>
      </c>
      <c r="AL38" s="29">
        <v>50</v>
      </c>
      <c r="AM38" s="34" t="s">
        <v>84</v>
      </c>
      <c r="AN38" s="55">
        <v>118.16000000000003</v>
      </c>
      <c r="AO38" s="55">
        <v>1918.0000000000002</v>
      </c>
    </row>
    <row r="39" spans="1:41" ht="15" customHeight="1" x14ac:dyDescent="0.25">
      <c r="A39" s="48">
        <v>7</v>
      </c>
      <c r="B39" s="102" t="s">
        <v>73</v>
      </c>
      <c r="C39" s="50">
        <v>0</v>
      </c>
      <c r="D39" s="50"/>
      <c r="E39" s="50">
        <v>0</v>
      </c>
      <c r="F39" s="50"/>
      <c r="G39" s="50">
        <v>7.0000000000000007E-2</v>
      </c>
      <c r="H39" s="51"/>
      <c r="I39" s="52">
        <v>7.0000000000000007E-2</v>
      </c>
      <c r="J39" s="29">
        <v>33</v>
      </c>
      <c r="K39" s="34">
        <v>2.31</v>
      </c>
      <c r="L39" s="34">
        <v>18.433800000000005</v>
      </c>
      <c r="M39" s="55">
        <v>263.34000000000003</v>
      </c>
      <c r="N39" s="94">
        <v>73.73520000000002</v>
      </c>
      <c r="O39" s="40">
        <v>1053.3600000000001</v>
      </c>
      <c r="T39" s="48">
        <v>7</v>
      </c>
      <c r="U39" s="102" t="s">
        <v>73</v>
      </c>
      <c r="V39" s="50">
        <v>0</v>
      </c>
      <c r="W39" s="50"/>
      <c r="X39" s="50">
        <v>0</v>
      </c>
      <c r="Y39" s="50"/>
      <c r="Z39" s="50">
        <v>7.0000000000000007E-2</v>
      </c>
      <c r="AA39" s="51"/>
      <c r="AB39" s="52">
        <v>7.0000000000000007E-2</v>
      </c>
      <c r="AC39" s="29">
        <v>33</v>
      </c>
      <c r="AD39" s="34">
        <v>2.31</v>
      </c>
      <c r="AE39" s="34">
        <v>1.61</v>
      </c>
      <c r="AF39" s="55">
        <v>53.13</v>
      </c>
      <c r="AG39" s="94">
        <v>6.44</v>
      </c>
      <c r="AH39" s="40">
        <v>212.52</v>
      </c>
      <c r="AJ39" s="48">
        <v>7</v>
      </c>
      <c r="AK39" s="102" t="s">
        <v>73</v>
      </c>
      <c r="AL39" s="29">
        <v>33</v>
      </c>
      <c r="AM39" s="34" t="s">
        <v>84</v>
      </c>
      <c r="AN39" s="55">
        <v>80.175200000000018</v>
      </c>
      <c r="AO39" s="55">
        <v>1265.8800000000001</v>
      </c>
    </row>
    <row r="40" spans="1:41" ht="15" customHeight="1" x14ac:dyDescent="0.25">
      <c r="A40" s="48">
        <v>8</v>
      </c>
      <c r="B40" s="102" t="s">
        <v>52</v>
      </c>
      <c r="C40" s="50">
        <v>0</v>
      </c>
      <c r="D40" s="50"/>
      <c r="E40" s="50">
        <v>0</v>
      </c>
      <c r="F40" s="50"/>
      <c r="G40" s="50">
        <v>0.1</v>
      </c>
      <c r="H40" s="51"/>
      <c r="I40" s="52">
        <v>0.1</v>
      </c>
      <c r="J40" s="29">
        <v>33</v>
      </c>
      <c r="K40" s="34">
        <v>3.3000000000000003</v>
      </c>
      <c r="L40" s="34">
        <v>37.620000000000005</v>
      </c>
      <c r="M40" s="55">
        <v>376.20000000000005</v>
      </c>
      <c r="N40" s="94">
        <v>150.48000000000002</v>
      </c>
      <c r="O40" s="40">
        <v>1504.8000000000002</v>
      </c>
      <c r="T40" s="48">
        <v>8</v>
      </c>
      <c r="U40" s="102" t="s">
        <v>52</v>
      </c>
      <c r="V40" s="50">
        <v>0</v>
      </c>
      <c r="W40" s="50"/>
      <c r="X40" s="50">
        <v>0</v>
      </c>
      <c r="Y40" s="50"/>
      <c r="Z40" s="50">
        <v>0.1</v>
      </c>
      <c r="AA40" s="51"/>
      <c r="AB40" s="52">
        <v>0.1</v>
      </c>
      <c r="AC40" s="29">
        <v>33</v>
      </c>
      <c r="AD40" s="34">
        <v>3.3000000000000003</v>
      </c>
      <c r="AE40" s="34">
        <v>2.3000000000000003</v>
      </c>
      <c r="AF40" s="55">
        <v>75.900000000000006</v>
      </c>
      <c r="AG40" s="94">
        <v>9.2000000000000011</v>
      </c>
      <c r="AH40" s="40">
        <v>303.60000000000002</v>
      </c>
      <c r="AJ40" s="48">
        <v>8</v>
      </c>
      <c r="AK40" s="102" t="s">
        <v>52</v>
      </c>
      <c r="AL40" s="29">
        <v>33</v>
      </c>
      <c r="AM40" s="34" t="s">
        <v>84</v>
      </c>
      <c r="AN40" s="55">
        <v>159.68</v>
      </c>
      <c r="AO40" s="55">
        <v>1808.4</v>
      </c>
    </row>
    <row r="41" spans="1:41" ht="15" customHeight="1" x14ac:dyDescent="0.25">
      <c r="A41" s="48">
        <v>9</v>
      </c>
      <c r="B41" s="102" t="s">
        <v>53</v>
      </c>
      <c r="C41" s="50">
        <v>0</v>
      </c>
      <c r="D41" s="50"/>
      <c r="E41" s="50">
        <v>0</v>
      </c>
      <c r="F41" s="50"/>
      <c r="G41" s="50">
        <v>8.5000000000000006E-2</v>
      </c>
      <c r="H41" s="51"/>
      <c r="I41" s="52">
        <v>8.5000000000000006E-2</v>
      </c>
      <c r="J41" s="29">
        <v>36</v>
      </c>
      <c r="K41" s="34">
        <v>3.06</v>
      </c>
      <c r="L41" s="34">
        <v>29.651400000000006</v>
      </c>
      <c r="M41" s="55">
        <v>348.84000000000003</v>
      </c>
      <c r="N41" s="94">
        <v>118.60560000000002</v>
      </c>
      <c r="O41" s="40">
        <v>1395.3600000000001</v>
      </c>
      <c r="T41" s="48">
        <v>9</v>
      </c>
      <c r="U41" s="102" t="s">
        <v>53</v>
      </c>
      <c r="V41" s="50">
        <v>0</v>
      </c>
      <c r="W41" s="50"/>
      <c r="X41" s="50">
        <v>0</v>
      </c>
      <c r="Y41" s="50"/>
      <c r="Z41" s="50">
        <v>8.5000000000000006E-2</v>
      </c>
      <c r="AA41" s="51"/>
      <c r="AB41" s="52">
        <v>8.5000000000000006E-2</v>
      </c>
      <c r="AC41" s="29">
        <v>36</v>
      </c>
      <c r="AD41" s="34">
        <v>3.06</v>
      </c>
      <c r="AE41" s="34">
        <v>1.9550000000000001</v>
      </c>
      <c r="AF41" s="55">
        <v>70.38</v>
      </c>
      <c r="AG41" s="94">
        <v>7.82</v>
      </c>
      <c r="AH41" s="40">
        <v>281.52</v>
      </c>
      <c r="AJ41" s="48">
        <v>9</v>
      </c>
      <c r="AK41" s="102" t="s">
        <v>53</v>
      </c>
      <c r="AL41" s="29">
        <v>36</v>
      </c>
      <c r="AM41" s="34" t="s">
        <v>84</v>
      </c>
      <c r="AN41" s="55">
        <v>126.42560000000003</v>
      </c>
      <c r="AO41" s="55">
        <v>1676.88</v>
      </c>
    </row>
    <row r="42" spans="1:41" ht="15" customHeight="1" x14ac:dyDescent="0.25">
      <c r="A42" s="48">
        <v>10</v>
      </c>
      <c r="B42" s="102" t="s">
        <v>74</v>
      </c>
      <c r="C42" s="50">
        <v>0</v>
      </c>
      <c r="D42" s="50"/>
      <c r="E42" s="50">
        <v>0</v>
      </c>
      <c r="F42" s="50"/>
      <c r="G42" s="50">
        <v>0.05</v>
      </c>
      <c r="H42" s="51"/>
      <c r="I42" s="52">
        <v>0.05</v>
      </c>
      <c r="J42" s="29">
        <v>25</v>
      </c>
      <c r="K42" s="34">
        <v>1.25</v>
      </c>
      <c r="L42" s="34">
        <v>7.125</v>
      </c>
      <c r="M42" s="55">
        <v>142.5</v>
      </c>
      <c r="N42" s="94">
        <v>28.5</v>
      </c>
      <c r="O42" s="40">
        <v>570</v>
      </c>
      <c r="T42" s="48">
        <v>10</v>
      </c>
      <c r="U42" s="102" t="s">
        <v>74</v>
      </c>
      <c r="V42" s="50">
        <v>0</v>
      </c>
      <c r="W42" s="50"/>
      <c r="X42" s="50">
        <v>0</v>
      </c>
      <c r="Y42" s="50"/>
      <c r="Z42" s="50">
        <v>0.05</v>
      </c>
      <c r="AA42" s="51"/>
      <c r="AB42" s="52">
        <v>0.05</v>
      </c>
      <c r="AC42" s="29">
        <v>25</v>
      </c>
      <c r="AD42" s="34">
        <v>1.25</v>
      </c>
      <c r="AE42" s="34">
        <v>1.1500000000000001</v>
      </c>
      <c r="AF42" s="55">
        <v>28.75</v>
      </c>
      <c r="AG42" s="94">
        <v>4.6000000000000005</v>
      </c>
      <c r="AH42" s="40">
        <v>115</v>
      </c>
      <c r="AJ42" s="48">
        <v>10</v>
      </c>
      <c r="AK42" s="102" t="s">
        <v>74</v>
      </c>
      <c r="AL42" s="29">
        <v>25</v>
      </c>
      <c r="AM42" s="34" t="s">
        <v>84</v>
      </c>
      <c r="AN42" s="55">
        <v>33.1</v>
      </c>
      <c r="AO42" s="55">
        <v>685</v>
      </c>
    </row>
    <row r="43" spans="1:41" ht="15" customHeight="1" x14ac:dyDescent="0.25">
      <c r="A43" s="48">
        <v>11</v>
      </c>
      <c r="B43" s="102" t="s">
        <v>55</v>
      </c>
      <c r="C43" s="53">
        <v>0</v>
      </c>
      <c r="D43" s="50"/>
      <c r="E43" s="50">
        <v>0</v>
      </c>
      <c r="F43" s="50"/>
      <c r="G43" s="50">
        <v>2E-3</v>
      </c>
      <c r="H43" s="51"/>
      <c r="I43" s="52">
        <v>2E-3</v>
      </c>
      <c r="J43" s="29">
        <v>929</v>
      </c>
      <c r="K43" s="34">
        <v>1.8580000000000001</v>
      </c>
      <c r="L43" s="34">
        <v>0.42362400000000006</v>
      </c>
      <c r="M43" s="55">
        <v>211.81200000000001</v>
      </c>
      <c r="N43" s="94">
        <v>1.6944960000000002</v>
      </c>
      <c r="O43" s="40">
        <v>847.24800000000005</v>
      </c>
      <c r="T43" s="48">
        <v>11</v>
      </c>
      <c r="U43" s="102" t="s">
        <v>55</v>
      </c>
      <c r="V43" s="53">
        <v>0</v>
      </c>
      <c r="W43" s="50"/>
      <c r="X43" s="50">
        <v>0</v>
      </c>
      <c r="Y43" s="50"/>
      <c r="Z43" s="50">
        <v>2E-3</v>
      </c>
      <c r="AA43" s="51"/>
      <c r="AB43" s="52">
        <v>2E-3</v>
      </c>
      <c r="AC43" s="29">
        <v>929</v>
      </c>
      <c r="AD43" s="34">
        <v>1.8580000000000001</v>
      </c>
      <c r="AE43" s="34">
        <v>4.5999999999999999E-2</v>
      </c>
      <c r="AF43" s="55">
        <v>42.734000000000002</v>
      </c>
      <c r="AG43" s="94">
        <v>0.184</v>
      </c>
      <c r="AH43" s="40">
        <v>170.93600000000001</v>
      </c>
      <c r="AJ43" s="48">
        <v>11</v>
      </c>
      <c r="AK43" s="102" t="s">
        <v>55</v>
      </c>
      <c r="AL43" s="29">
        <v>929</v>
      </c>
      <c r="AM43" s="34" t="s">
        <v>84</v>
      </c>
      <c r="AN43" s="55">
        <v>1.8784960000000002</v>
      </c>
      <c r="AO43" s="55">
        <v>1018.1840000000001</v>
      </c>
    </row>
    <row r="44" spans="1:41" ht="15" customHeight="1" x14ac:dyDescent="0.25">
      <c r="A44" s="48">
        <v>12</v>
      </c>
      <c r="B44" s="102" t="s">
        <v>56</v>
      </c>
      <c r="C44" s="50">
        <v>0</v>
      </c>
      <c r="D44" s="50"/>
      <c r="E44" s="50">
        <v>0</v>
      </c>
      <c r="F44" s="50"/>
      <c r="G44" s="50">
        <v>6.7999999999999996E-3</v>
      </c>
      <c r="H44" s="51"/>
      <c r="I44" s="52">
        <v>6.7999999999999996E-3</v>
      </c>
      <c r="J44" s="29">
        <v>18</v>
      </c>
      <c r="K44" s="34">
        <v>0.12239999999999999</v>
      </c>
      <c r="L44" s="34">
        <v>9.4884479999999993E-2</v>
      </c>
      <c r="M44" s="55">
        <v>13.9536</v>
      </c>
      <c r="N44" s="94">
        <v>0.37953791999999997</v>
      </c>
      <c r="O44" s="40">
        <v>55.814399999999999</v>
      </c>
      <c r="T44" s="48">
        <v>12</v>
      </c>
      <c r="U44" s="102" t="s">
        <v>56</v>
      </c>
      <c r="V44" s="50">
        <v>0</v>
      </c>
      <c r="W44" s="50"/>
      <c r="X44" s="50">
        <v>0</v>
      </c>
      <c r="Y44" s="50"/>
      <c r="Z44" s="50">
        <v>6.7999999999999996E-3</v>
      </c>
      <c r="AA44" s="51"/>
      <c r="AB44" s="52">
        <v>6.7999999999999996E-3</v>
      </c>
      <c r="AC44" s="29">
        <v>18</v>
      </c>
      <c r="AD44" s="34">
        <v>0.12239999999999999</v>
      </c>
      <c r="AE44" s="34">
        <v>0.15639999999999998</v>
      </c>
      <c r="AF44" s="55">
        <v>2.8151999999999999</v>
      </c>
      <c r="AG44" s="94">
        <v>0.62559999999999993</v>
      </c>
      <c r="AH44" s="40">
        <v>11.2608</v>
      </c>
      <c r="AJ44" s="48">
        <v>12</v>
      </c>
      <c r="AK44" s="102" t="s">
        <v>56</v>
      </c>
      <c r="AL44" s="29">
        <v>18</v>
      </c>
      <c r="AM44" s="34" t="s">
        <v>84</v>
      </c>
      <c r="AN44" s="55">
        <v>1.0051379199999999</v>
      </c>
      <c r="AO44" s="55">
        <v>67.075199999999995</v>
      </c>
    </row>
    <row r="45" spans="1:41" ht="15" customHeight="1" x14ac:dyDescent="0.25">
      <c r="A45" s="48">
        <v>13</v>
      </c>
      <c r="B45" s="102" t="s">
        <v>57</v>
      </c>
      <c r="C45" s="50">
        <v>0</v>
      </c>
      <c r="D45" s="50"/>
      <c r="E45" s="50">
        <v>0</v>
      </c>
      <c r="F45" s="50"/>
      <c r="G45" s="50">
        <v>3.0000000000000001E-3</v>
      </c>
      <c r="H45" s="51"/>
      <c r="I45" s="52">
        <v>3.0000000000000001E-3</v>
      </c>
      <c r="J45" s="29">
        <v>110</v>
      </c>
      <c r="K45" s="34">
        <v>0.33</v>
      </c>
      <c r="L45" s="34">
        <v>0.11286000000000002</v>
      </c>
      <c r="M45" s="55">
        <v>37.620000000000005</v>
      </c>
      <c r="N45" s="94">
        <v>0.45144000000000006</v>
      </c>
      <c r="O45" s="40">
        <v>150.48000000000002</v>
      </c>
      <c r="T45" s="48">
        <v>13</v>
      </c>
      <c r="U45" s="102" t="s">
        <v>57</v>
      </c>
      <c r="V45" s="50">
        <v>0</v>
      </c>
      <c r="W45" s="50"/>
      <c r="X45" s="50">
        <v>0</v>
      </c>
      <c r="Y45" s="50"/>
      <c r="Z45" s="50">
        <v>3.0000000000000001E-3</v>
      </c>
      <c r="AA45" s="51"/>
      <c r="AB45" s="52">
        <v>3.0000000000000001E-3</v>
      </c>
      <c r="AC45" s="29">
        <v>110</v>
      </c>
      <c r="AD45" s="34">
        <v>0.33</v>
      </c>
      <c r="AE45" s="34">
        <v>6.9000000000000006E-2</v>
      </c>
      <c r="AF45" s="55">
        <v>7.5900000000000007</v>
      </c>
      <c r="AG45" s="94">
        <v>0.27600000000000002</v>
      </c>
      <c r="AH45" s="40">
        <v>30.360000000000003</v>
      </c>
      <c r="AJ45" s="48">
        <v>13</v>
      </c>
      <c r="AK45" s="102" t="s">
        <v>57</v>
      </c>
      <c r="AL45" s="29">
        <v>110</v>
      </c>
      <c r="AM45" s="34" t="s">
        <v>84</v>
      </c>
      <c r="AN45" s="55">
        <v>0.72744000000000009</v>
      </c>
      <c r="AO45" s="55">
        <v>180.84000000000003</v>
      </c>
    </row>
    <row r="46" spans="1:41" ht="15" customHeight="1" x14ac:dyDescent="0.25">
      <c r="A46" s="48">
        <v>14</v>
      </c>
      <c r="B46" s="102" t="s">
        <v>58</v>
      </c>
      <c r="C46" s="50">
        <v>0</v>
      </c>
      <c r="D46" s="50"/>
      <c r="E46" s="50">
        <v>0</v>
      </c>
      <c r="F46" s="50"/>
      <c r="G46" s="50">
        <v>0.01</v>
      </c>
      <c r="H46" s="51"/>
      <c r="I46" s="52">
        <v>0.01</v>
      </c>
      <c r="J46" s="61">
        <v>400</v>
      </c>
      <c r="K46" s="34">
        <v>4</v>
      </c>
      <c r="L46" s="34">
        <v>4.5600000000000005</v>
      </c>
      <c r="M46" s="55">
        <v>456</v>
      </c>
      <c r="N46" s="94">
        <v>18.240000000000002</v>
      </c>
      <c r="O46" s="40">
        <v>1824</v>
      </c>
      <c r="T46" s="48">
        <v>14</v>
      </c>
      <c r="U46" s="102" t="s">
        <v>58</v>
      </c>
      <c r="V46" s="50">
        <v>0</v>
      </c>
      <c r="W46" s="50"/>
      <c r="X46" s="50">
        <v>0</v>
      </c>
      <c r="Y46" s="50"/>
      <c r="Z46" s="50">
        <v>0.01</v>
      </c>
      <c r="AA46" s="51"/>
      <c r="AB46" s="52">
        <v>0.01</v>
      </c>
      <c r="AC46" s="61">
        <v>400</v>
      </c>
      <c r="AD46" s="34">
        <v>4</v>
      </c>
      <c r="AE46" s="34">
        <v>0.23</v>
      </c>
      <c r="AF46" s="55">
        <v>92</v>
      </c>
      <c r="AG46" s="94">
        <v>0.92</v>
      </c>
      <c r="AH46" s="40">
        <v>368</v>
      </c>
      <c r="AJ46" s="48">
        <v>14</v>
      </c>
      <c r="AK46" s="102" t="s">
        <v>58</v>
      </c>
      <c r="AL46" s="61">
        <v>400</v>
      </c>
      <c r="AM46" s="34" t="s">
        <v>84</v>
      </c>
      <c r="AN46" s="55">
        <v>19.160000000000004</v>
      </c>
      <c r="AO46" s="55">
        <v>2192</v>
      </c>
    </row>
    <row r="47" spans="1:41" ht="15" customHeight="1" thickBot="1" x14ac:dyDescent="0.3">
      <c r="A47" s="56">
        <v>15</v>
      </c>
      <c r="B47" s="102" t="s">
        <v>26</v>
      </c>
      <c r="C47" s="58">
        <v>0</v>
      </c>
      <c r="D47" s="58"/>
      <c r="E47" s="58">
        <v>0</v>
      </c>
      <c r="F47" s="58"/>
      <c r="G47" s="58">
        <v>0.1</v>
      </c>
      <c r="H47" s="59"/>
      <c r="I47" s="60">
        <v>0.1</v>
      </c>
      <c r="J47" s="61">
        <v>80</v>
      </c>
      <c r="K47" s="62">
        <v>8</v>
      </c>
      <c r="L47" s="34">
        <v>91.2</v>
      </c>
      <c r="M47" s="63">
        <v>912</v>
      </c>
      <c r="N47" s="94">
        <v>364.8</v>
      </c>
      <c r="O47" s="64">
        <v>3648</v>
      </c>
      <c r="T47" s="56">
        <v>15</v>
      </c>
      <c r="U47" s="102" t="s">
        <v>26</v>
      </c>
      <c r="V47" s="58">
        <v>0</v>
      </c>
      <c r="W47" s="58"/>
      <c r="X47" s="58">
        <v>0</v>
      </c>
      <c r="Y47" s="58"/>
      <c r="Z47" s="58">
        <v>0.1</v>
      </c>
      <c r="AA47" s="59"/>
      <c r="AB47" s="60">
        <v>0.1</v>
      </c>
      <c r="AC47" s="61">
        <v>80</v>
      </c>
      <c r="AD47" s="62">
        <v>8</v>
      </c>
      <c r="AE47" s="34">
        <v>2.3000000000000003</v>
      </c>
      <c r="AF47" s="63">
        <v>184</v>
      </c>
      <c r="AG47" s="94">
        <v>9.2000000000000011</v>
      </c>
      <c r="AH47" s="64">
        <v>736</v>
      </c>
      <c r="AJ47" s="56">
        <v>15</v>
      </c>
      <c r="AK47" s="102" t="s">
        <v>26</v>
      </c>
      <c r="AL47" s="61">
        <v>80</v>
      </c>
      <c r="AM47" s="62" t="s">
        <v>84</v>
      </c>
      <c r="AN47" s="55">
        <v>374</v>
      </c>
      <c r="AO47" s="55">
        <v>4384</v>
      </c>
    </row>
    <row r="48" spans="1:41" ht="15.75" thickBot="1" x14ac:dyDescent="0.3">
      <c r="A48" s="188" t="s">
        <v>65</v>
      </c>
      <c r="B48" s="189"/>
      <c r="C48" s="189"/>
      <c r="D48" s="189"/>
      <c r="E48" s="189"/>
      <c r="F48" s="189"/>
      <c r="G48" s="189"/>
      <c r="H48" s="189"/>
      <c r="I48" s="189"/>
      <c r="J48" s="190"/>
      <c r="K48" s="65">
        <v>62.490399999999994</v>
      </c>
      <c r="L48" s="65"/>
      <c r="M48" s="66">
        <v>7123.9056</v>
      </c>
      <c r="N48" s="95"/>
      <c r="O48" s="67">
        <v>28495.6224</v>
      </c>
      <c r="T48" s="188" t="s">
        <v>65</v>
      </c>
      <c r="U48" s="189"/>
      <c r="V48" s="189"/>
      <c r="W48" s="189"/>
      <c r="X48" s="189"/>
      <c r="Y48" s="189"/>
      <c r="Z48" s="189"/>
      <c r="AA48" s="189"/>
      <c r="AB48" s="189"/>
      <c r="AC48" s="190"/>
      <c r="AD48" s="65">
        <v>62.490399999999994</v>
      </c>
      <c r="AE48" s="65"/>
      <c r="AF48" s="66">
        <v>1437.2791999999997</v>
      </c>
      <c r="AG48" s="95"/>
      <c r="AH48" s="67">
        <v>5749.1167999999989</v>
      </c>
      <c r="AJ48" s="188" t="s">
        <v>65</v>
      </c>
      <c r="AK48" s="189"/>
      <c r="AL48" s="190"/>
      <c r="AM48" s="65">
        <v>0</v>
      </c>
      <c r="AN48" s="66">
        <v>1566.8910739199998</v>
      </c>
      <c r="AO48" s="67">
        <v>34244.739200000004</v>
      </c>
    </row>
    <row r="49" spans="1:41" ht="15" customHeight="1" x14ac:dyDescent="0.25">
      <c r="A49" s="194" t="s">
        <v>59</v>
      </c>
      <c r="B49" s="196" t="s">
        <v>47</v>
      </c>
      <c r="C49" s="199" t="s">
        <v>60</v>
      </c>
      <c r="D49" s="199"/>
      <c r="E49" s="199" t="s">
        <v>62</v>
      </c>
      <c r="F49" s="199"/>
      <c r="G49" s="199" t="s">
        <v>40</v>
      </c>
      <c r="H49" s="200"/>
      <c r="I49" s="191" t="s">
        <v>67</v>
      </c>
      <c r="J49" s="201" t="s">
        <v>66</v>
      </c>
      <c r="K49" s="191" t="s">
        <v>63</v>
      </c>
      <c r="L49" s="191" t="s">
        <v>86</v>
      </c>
      <c r="M49" s="180" t="s">
        <v>63</v>
      </c>
      <c r="N49" s="191" t="s">
        <v>87</v>
      </c>
      <c r="O49" s="183" t="s">
        <v>64</v>
      </c>
      <c r="T49" s="194" t="s">
        <v>59</v>
      </c>
      <c r="U49" s="196" t="s">
        <v>47</v>
      </c>
      <c r="V49" s="199" t="s">
        <v>60</v>
      </c>
      <c r="W49" s="199"/>
      <c r="X49" s="199" t="s">
        <v>62</v>
      </c>
      <c r="Y49" s="199"/>
      <c r="Z49" s="199" t="s">
        <v>40</v>
      </c>
      <c r="AA49" s="200"/>
      <c r="AB49" s="191" t="s">
        <v>67</v>
      </c>
      <c r="AC49" s="201" t="s">
        <v>66</v>
      </c>
      <c r="AD49" s="191" t="s">
        <v>63</v>
      </c>
      <c r="AE49" s="191" t="s">
        <v>86</v>
      </c>
      <c r="AF49" s="180" t="s">
        <v>63</v>
      </c>
      <c r="AG49" s="191" t="s">
        <v>87</v>
      </c>
      <c r="AH49" s="183" t="s">
        <v>64</v>
      </c>
      <c r="AJ49" s="194" t="s">
        <v>59</v>
      </c>
      <c r="AK49" s="196" t="s">
        <v>47</v>
      </c>
      <c r="AL49" s="201" t="s">
        <v>66</v>
      </c>
      <c r="AM49" s="191" t="s">
        <v>83</v>
      </c>
      <c r="AN49" s="180" t="s">
        <v>85</v>
      </c>
      <c r="AO49" s="183" t="s">
        <v>63</v>
      </c>
    </row>
    <row r="50" spans="1:41" x14ac:dyDescent="0.25">
      <c r="A50" s="195"/>
      <c r="B50" s="197"/>
      <c r="C50" s="186" t="s">
        <v>68</v>
      </c>
      <c r="D50" s="186" t="s">
        <v>61</v>
      </c>
      <c r="E50" s="186" t="s">
        <v>68</v>
      </c>
      <c r="F50" s="186" t="s">
        <v>61</v>
      </c>
      <c r="G50" s="186" t="s">
        <v>68</v>
      </c>
      <c r="H50" s="204" t="s">
        <v>61</v>
      </c>
      <c r="I50" s="192"/>
      <c r="J50" s="202"/>
      <c r="K50" s="192"/>
      <c r="L50" s="192"/>
      <c r="M50" s="181"/>
      <c r="N50" s="192"/>
      <c r="O50" s="184"/>
      <c r="T50" s="195"/>
      <c r="U50" s="197"/>
      <c r="V50" s="186" t="s">
        <v>68</v>
      </c>
      <c r="W50" s="186" t="s">
        <v>61</v>
      </c>
      <c r="X50" s="186" t="s">
        <v>68</v>
      </c>
      <c r="Y50" s="186" t="s">
        <v>61</v>
      </c>
      <c r="Z50" s="186" t="s">
        <v>68</v>
      </c>
      <c r="AA50" s="204" t="s">
        <v>61</v>
      </c>
      <c r="AB50" s="192"/>
      <c r="AC50" s="202"/>
      <c r="AD50" s="192"/>
      <c r="AE50" s="192"/>
      <c r="AF50" s="181"/>
      <c r="AG50" s="192"/>
      <c r="AH50" s="184"/>
      <c r="AJ50" s="195"/>
      <c r="AK50" s="197"/>
      <c r="AL50" s="202"/>
      <c r="AM50" s="192"/>
      <c r="AN50" s="181"/>
      <c r="AO50" s="184"/>
    </row>
    <row r="51" spans="1:41" ht="15.75" thickBot="1" x14ac:dyDescent="0.3">
      <c r="A51" s="195"/>
      <c r="B51" s="198"/>
      <c r="C51" s="187"/>
      <c r="D51" s="187"/>
      <c r="E51" s="187"/>
      <c r="F51" s="187"/>
      <c r="G51" s="187"/>
      <c r="H51" s="205"/>
      <c r="I51" s="193"/>
      <c r="J51" s="203"/>
      <c r="K51" s="193"/>
      <c r="L51" s="193"/>
      <c r="M51" s="182"/>
      <c r="N51" s="193"/>
      <c r="O51" s="185"/>
      <c r="Q51" s="69" t="s">
        <v>40</v>
      </c>
      <c r="T51" s="195"/>
      <c r="U51" s="198"/>
      <c r="V51" s="187"/>
      <c r="W51" s="187"/>
      <c r="X51" s="187"/>
      <c r="Y51" s="187"/>
      <c r="Z51" s="187"/>
      <c r="AA51" s="205"/>
      <c r="AB51" s="193"/>
      <c r="AC51" s="203"/>
      <c r="AD51" s="193"/>
      <c r="AE51" s="193"/>
      <c r="AF51" s="182"/>
      <c r="AG51" s="193"/>
      <c r="AH51" s="185"/>
      <c r="AJ51" s="195"/>
      <c r="AK51" s="198"/>
      <c r="AL51" s="203"/>
      <c r="AM51" s="193"/>
      <c r="AN51" s="182"/>
      <c r="AO51" s="185"/>
    </row>
    <row r="52" spans="1:41" ht="15" customHeight="1" x14ac:dyDescent="0.25">
      <c r="A52" s="43">
        <v>1</v>
      </c>
      <c r="B52" s="102" t="s">
        <v>23</v>
      </c>
      <c r="C52" s="45">
        <v>0</v>
      </c>
      <c r="D52" s="45"/>
      <c r="E52" s="45">
        <v>0</v>
      </c>
      <c r="F52" s="45"/>
      <c r="G52" s="45">
        <v>0.1</v>
      </c>
      <c r="H52" s="46"/>
      <c r="I52" s="47">
        <v>0.1</v>
      </c>
      <c r="J52" s="30">
        <v>36</v>
      </c>
      <c r="K52" s="33">
        <v>3.6</v>
      </c>
      <c r="L52" s="33">
        <v>11.4</v>
      </c>
      <c r="M52" s="54">
        <v>410.40000000000003</v>
      </c>
      <c r="N52" s="93">
        <v>57</v>
      </c>
      <c r="O52" s="39">
        <v>2052</v>
      </c>
      <c r="Q52" s="68" t="s">
        <v>77</v>
      </c>
      <c r="T52" s="43">
        <v>1</v>
      </c>
      <c r="U52" s="102" t="s">
        <v>23</v>
      </c>
      <c r="V52" s="45">
        <v>0</v>
      </c>
      <c r="W52" s="45"/>
      <c r="X52" s="45">
        <v>0</v>
      </c>
      <c r="Y52" s="45"/>
      <c r="Z52" s="45">
        <v>0.1</v>
      </c>
      <c r="AA52" s="46"/>
      <c r="AB52" s="47">
        <v>0.1</v>
      </c>
      <c r="AC52" s="30">
        <v>36</v>
      </c>
      <c r="AD52" s="33">
        <v>3.6</v>
      </c>
      <c r="AE52" s="33">
        <v>2.3000000000000003</v>
      </c>
      <c r="AF52" s="54">
        <v>82.8</v>
      </c>
      <c r="AG52" s="93">
        <v>11.500000000000002</v>
      </c>
      <c r="AH52" s="39">
        <v>414</v>
      </c>
      <c r="AJ52" s="43">
        <v>1</v>
      </c>
      <c r="AK52" s="102" t="s">
        <v>23</v>
      </c>
      <c r="AL52" s="30">
        <v>36</v>
      </c>
      <c r="AM52" s="33" t="s">
        <v>84</v>
      </c>
      <c r="AN52" s="54">
        <v>68.5</v>
      </c>
      <c r="AO52" s="54">
        <v>2466</v>
      </c>
    </row>
    <row r="53" spans="1:41" ht="15" customHeight="1" x14ac:dyDescent="0.25">
      <c r="A53" s="48">
        <v>2</v>
      </c>
      <c r="B53" s="102" t="s">
        <v>71</v>
      </c>
      <c r="C53" s="50">
        <v>0</v>
      </c>
      <c r="D53" s="50"/>
      <c r="E53" s="50">
        <v>0</v>
      </c>
      <c r="F53" s="50"/>
      <c r="G53" s="50">
        <v>7.0000000000000007E-2</v>
      </c>
      <c r="H53" s="51"/>
      <c r="I53" s="52">
        <v>7.0000000000000007E-2</v>
      </c>
      <c r="J53" s="29">
        <v>250</v>
      </c>
      <c r="K53" s="34">
        <v>17.5</v>
      </c>
      <c r="L53" s="34">
        <v>7.98</v>
      </c>
      <c r="M53" s="55">
        <v>1995</v>
      </c>
      <c r="N53" s="94">
        <v>39.900000000000006</v>
      </c>
      <c r="O53" s="40">
        <v>9975</v>
      </c>
      <c r="Q53" s="68" t="s">
        <v>70</v>
      </c>
      <c r="T53" s="48">
        <v>2</v>
      </c>
      <c r="U53" s="102" t="s">
        <v>71</v>
      </c>
      <c r="V53" s="50">
        <v>0</v>
      </c>
      <c r="W53" s="50"/>
      <c r="X53" s="50">
        <v>0</v>
      </c>
      <c r="Y53" s="50"/>
      <c r="Z53" s="50">
        <v>7.0000000000000007E-2</v>
      </c>
      <c r="AA53" s="51"/>
      <c r="AB53" s="52">
        <v>7.0000000000000007E-2</v>
      </c>
      <c r="AC53" s="29">
        <v>250</v>
      </c>
      <c r="AD53" s="34">
        <v>17.5</v>
      </c>
      <c r="AE53" s="34">
        <v>1.61</v>
      </c>
      <c r="AF53" s="55">
        <v>402.5</v>
      </c>
      <c r="AG53" s="94">
        <v>8.0500000000000007</v>
      </c>
      <c r="AH53" s="40">
        <v>2012.5</v>
      </c>
      <c r="AJ53" s="48">
        <v>2</v>
      </c>
      <c r="AK53" s="102" t="s">
        <v>71</v>
      </c>
      <c r="AL53" s="29">
        <v>250</v>
      </c>
      <c r="AM53" s="34" t="s">
        <v>84</v>
      </c>
      <c r="AN53" s="55">
        <v>47.95</v>
      </c>
      <c r="AO53" s="55">
        <v>11987.5</v>
      </c>
    </row>
    <row r="54" spans="1:41" ht="15" customHeight="1" x14ac:dyDescent="0.25">
      <c r="A54" s="48">
        <v>3</v>
      </c>
      <c r="B54" s="102" t="s">
        <v>22</v>
      </c>
      <c r="C54" s="50">
        <v>0</v>
      </c>
      <c r="D54" s="50"/>
      <c r="E54" s="50">
        <v>0</v>
      </c>
      <c r="F54" s="50"/>
      <c r="G54" s="50">
        <v>2.5000000000000001E-2</v>
      </c>
      <c r="H54" s="51"/>
      <c r="I54" s="52">
        <v>2.5000000000000001E-2</v>
      </c>
      <c r="J54" s="29">
        <v>500</v>
      </c>
      <c r="K54" s="34">
        <v>12.5</v>
      </c>
      <c r="L54" s="34">
        <v>2.85</v>
      </c>
      <c r="M54" s="55">
        <v>1425</v>
      </c>
      <c r="N54" s="94">
        <v>14.25</v>
      </c>
      <c r="O54" s="40">
        <v>7125</v>
      </c>
      <c r="Q54" s="24" t="s">
        <v>43</v>
      </c>
      <c r="T54" s="48">
        <v>3</v>
      </c>
      <c r="U54" s="102" t="s">
        <v>22</v>
      </c>
      <c r="V54" s="50">
        <v>0</v>
      </c>
      <c r="W54" s="50"/>
      <c r="X54" s="50">
        <v>0</v>
      </c>
      <c r="Y54" s="50"/>
      <c r="Z54" s="50">
        <v>2.5000000000000001E-2</v>
      </c>
      <c r="AA54" s="51"/>
      <c r="AB54" s="52">
        <v>2.5000000000000001E-2</v>
      </c>
      <c r="AC54" s="29">
        <v>500</v>
      </c>
      <c r="AD54" s="34">
        <v>12.5</v>
      </c>
      <c r="AE54" s="34">
        <v>0.57500000000000007</v>
      </c>
      <c r="AF54" s="55">
        <v>287.5</v>
      </c>
      <c r="AG54" s="94">
        <v>2.8750000000000004</v>
      </c>
      <c r="AH54" s="40">
        <v>1437.5</v>
      </c>
      <c r="AJ54" s="48">
        <v>3</v>
      </c>
      <c r="AK54" s="102" t="s">
        <v>22</v>
      </c>
      <c r="AL54" s="29">
        <v>500</v>
      </c>
      <c r="AM54" s="34" t="s">
        <v>84</v>
      </c>
      <c r="AN54" s="55">
        <v>17.125</v>
      </c>
      <c r="AO54" s="55">
        <v>8562.5</v>
      </c>
    </row>
    <row r="55" spans="1:41" ht="15" customHeight="1" x14ac:dyDescent="0.25">
      <c r="A55" s="48">
        <v>4</v>
      </c>
      <c r="B55" s="102" t="s">
        <v>49</v>
      </c>
      <c r="C55" s="50">
        <v>0</v>
      </c>
      <c r="D55" s="50"/>
      <c r="E55" s="50">
        <v>0</v>
      </c>
      <c r="F55" s="50"/>
      <c r="G55" s="50">
        <v>1.7999999999999999E-2</v>
      </c>
      <c r="H55" s="51"/>
      <c r="I55" s="52">
        <v>1.7999999999999999E-2</v>
      </c>
      <c r="J55" s="29">
        <v>127</v>
      </c>
      <c r="K55" s="34">
        <v>2.286</v>
      </c>
      <c r="L55" s="34">
        <v>2.052</v>
      </c>
      <c r="M55" s="55">
        <v>260.60399999999998</v>
      </c>
      <c r="N55" s="94">
        <v>10.26</v>
      </c>
      <c r="O55" s="40">
        <v>1303.02</v>
      </c>
      <c r="Q55" s="24" t="s">
        <v>44</v>
      </c>
      <c r="T55" s="48">
        <v>4</v>
      </c>
      <c r="U55" s="102" t="s">
        <v>49</v>
      </c>
      <c r="V55" s="50">
        <v>0</v>
      </c>
      <c r="W55" s="50"/>
      <c r="X55" s="50">
        <v>0</v>
      </c>
      <c r="Y55" s="50"/>
      <c r="Z55" s="50">
        <v>1.7999999999999999E-2</v>
      </c>
      <c r="AA55" s="51"/>
      <c r="AB55" s="52">
        <v>1.7999999999999999E-2</v>
      </c>
      <c r="AC55" s="29">
        <v>127</v>
      </c>
      <c r="AD55" s="34">
        <v>2.286</v>
      </c>
      <c r="AE55" s="34">
        <v>0.41399999999999998</v>
      </c>
      <c r="AF55" s="55">
        <v>52.578000000000003</v>
      </c>
      <c r="AG55" s="94">
        <v>2.0699999999999998</v>
      </c>
      <c r="AH55" s="40">
        <v>262.89</v>
      </c>
      <c r="AJ55" s="48">
        <v>4</v>
      </c>
      <c r="AK55" s="102" t="s">
        <v>49</v>
      </c>
      <c r="AL55" s="29">
        <v>127</v>
      </c>
      <c r="AM55" s="34" t="s">
        <v>84</v>
      </c>
      <c r="AN55" s="55">
        <v>12.33</v>
      </c>
      <c r="AO55" s="55">
        <v>1565.9099999999999</v>
      </c>
    </row>
    <row r="56" spans="1:41" ht="15" customHeight="1" x14ac:dyDescent="0.25">
      <c r="A56" s="48">
        <v>5</v>
      </c>
      <c r="B56" s="102" t="s">
        <v>50</v>
      </c>
      <c r="C56" s="50">
        <v>0</v>
      </c>
      <c r="D56" s="50"/>
      <c r="E56" s="50">
        <v>0</v>
      </c>
      <c r="F56" s="50"/>
      <c r="G56" s="50">
        <v>0.02</v>
      </c>
      <c r="H56" s="51"/>
      <c r="I56" s="52">
        <v>0.02</v>
      </c>
      <c r="J56" s="29">
        <v>56</v>
      </c>
      <c r="K56" s="34">
        <v>1.1200000000000001</v>
      </c>
      <c r="L56" s="34">
        <v>2.2800000000000002</v>
      </c>
      <c r="M56" s="55">
        <v>127.68</v>
      </c>
      <c r="N56" s="94">
        <v>11.400000000000002</v>
      </c>
      <c r="O56" s="40">
        <v>638.40000000000009</v>
      </c>
      <c r="Q56" s="24" t="s">
        <v>45</v>
      </c>
      <c r="T56" s="48">
        <v>5</v>
      </c>
      <c r="U56" s="102" t="s">
        <v>50</v>
      </c>
      <c r="V56" s="50">
        <v>0</v>
      </c>
      <c r="W56" s="50"/>
      <c r="X56" s="50">
        <v>0</v>
      </c>
      <c r="Y56" s="50"/>
      <c r="Z56" s="50">
        <v>0.02</v>
      </c>
      <c r="AA56" s="51"/>
      <c r="AB56" s="52">
        <v>0.02</v>
      </c>
      <c r="AC56" s="29">
        <v>56</v>
      </c>
      <c r="AD56" s="34">
        <v>1.1200000000000001</v>
      </c>
      <c r="AE56" s="34">
        <v>0.46</v>
      </c>
      <c r="AF56" s="55">
        <v>25.76</v>
      </c>
      <c r="AG56" s="94">
        <v>2.3000000000000003</v>
      </c>
      <c r="AH56" s="40">
        <v>128.80000000000001</v>
      </c>
      <c r="AJ56" s="48">
        <v>5</v>
      </c>
      <c r="AK56" s="102" t="s">
        <v>50</v>
      </c>
      <c r="AL56" s="29">
        <v>56</v>
      </c>
      <c r="AM56" s="34" t="s">
        <v>84</v>
      </c>
      <c r="AN56" s="55">
        <v>13.700000000000003</v>
      </c>
      <c r="AO56" s="55">
        <v>767.2</v>
      </c>
    </row>
    <row r="57" spans="1:41" ht="15" customHeight="1" x14ac:dyDescent="0.25">
      <c r="A57" s="48">
        <v>6</v>
      </c>
      <c r="B57" s="102" t="s">
        <v>72</v>
      </c>
      <c r="C57" s="50">
        <v>0</v>
      </c>
      <c r="D57" s="50"/>
      <c r="E57" s="50">
        <v>0</v>
      </c>
      <c r="F57" s="50"/>
      <c r="G57" s="50">
        <v>0.06</v>
      </c>
      <c r="H57" s="51"/>
      <c r="I57" s="52">
        <v>0.06</v>
      </c>
      <c r="J57" s="29">
        <v>50</v>
      </c>
      <c r="K57" s="34">
        <v>3</v>
      </c>
      <c r="L57" s="34">
        <v>6.84</v>
      </c>
      <c r="M57" s="55">
        <v>342</v>
      </c>
      <c r="N57" s="94">
        <v>34.200000000000003</v>
      </c>
      <c r="O57" s="40">
        <v>1710</v>
      </c>
      <c r="Q57" s="24" t="s">
        <v>46</v>
      </c>
      <c r="T57" s="48">
        <v>6</v>
      </c>
      <c r="U57" s="102" t="s">
        <v>72</v>
      </c>
      <c r="V57" s="50">
        <v>0</v>
      </c>
      <c r="W57" s="50"/>
      <c r="X57" s="50">
        <v>0</v>
      </c>
      <c r="Y57" s="50"/>
      <c r="Z57" s="50">
        <v>0.06</v>
      </c>
      <c r="AA57" s="51"/>
      <c r="AB57" s="52">
        <v>0.06</v>
      </c>
      <c r="AC57" s="29">
        <v>50</v>
      </c>
      <c r="AD57" s="34">
        <v>3</v>
      </c>
      <c r="AE57" s="34">
        <v>1.38</v>
      </c>
      <c r="AF57" s="55">
        <v>69</v>
      </c>
      <c r="AG57" s="94">
        <v>6.8999999999999995</v>
      </c>
      <c r="AH57" s="40">
        <v>345</v>
      </c>
      <c r="AJ57" s="48">
        <v>6</v>
      </c>
      <c r="AK57" s="102" t="s">
        <v>72</v>
      </c>
      <c r="AL57" s="29">
        <v>50</v>
      </c>
      <c r="AM57" s="34" t="s">
        <v>84</v>
      </c>
      <c r="AN57" s="55">
        <v>41.1</v>
      </c>
      <c r="AO57" s="55">
        <v>2055</v>
      </c>
    </row>
    <row r="58" spans="1:41" ht="15" customHeight="1" x14ac:dyDescent="0.25">
      <c r="A58" s="48">
        <v>7</v>
      </c>
      <c r="B58" s="102" t="s">
        <v>53</v>
      </c>
      <c r="C58" s="50">
        <v>0</v>
      </c>
      <c r="D58" s="50"/>
      <c r="E58" s="50">
        <v>0</v>
      </c>
      <c r="F58" s="50"/>
      <c r="G58" s="50">
        <v>8.5000000000000006E-2</v>
      </c>
      <c r="H58" s="51"/>
      <c r="I58" s="52">
        <v>8.5000000000000006E-2</v>
      </c>
      <c r="J58" s="29">
        <v>36</v>
      </c>
      <c r="K58" s="34">
        <v>3.06</v>
      </c>
      <c r="L58" s="34">
        <v>9.6900000000000013</v>
      </c>
      <c r="M58" s="55">
        <v>348.84000000000003</v>
      </c>
      <c r="N58" s="94">
        <v>48.45</v>
      </c>
      <c r="O58" s="40">
        <v>1744.2000000000003</v>
      </c>
      <c r="T58" s="48">
        <v>7</v>
      </c>
      <c r="U58" s="102" t="s">
        <v>53</v>
      </c>
      <c r="V58" s="50">
        <v>0</v>
      </c>
      <c r="W58" s="50"/>
      <c r="X58" s="50">
        <v>0</v>
      </c>
      <c r="Y58" s="50"/>
      <c r="Z58" s="50">
        <v>8.5000000000000006E-2</v>
      </c>
      <c r="AA58" s="51"/>
      <c r="AB58" s="52">
        <v>8.5000000000000006E-2</v>
      </c>
      <c r="AC58" s="29">
        <v>36</v>
      </c>
      <c r="AD58" s="34">
        <v>3.06</v>
      </c>
      <c r="AE58" s="34">
        <v>1.9550000000000001</v>
      </c>
      <c r="AF58" s="55">
        <v>70.38</v>
      </c>
      <c r="AG58" s="94">
        <v>9.7750000000000004</v>
      </c>
      <c r="AH58" s="40">
        <v>351.9</v>
      </c>
      <c r="AJ58" s="48">
        <v>7</v>
      </c>
      <c r="AK58" s="102" t="s">
        <v>53</v>
      </c>
      <c r="AL58" s="29">
        <v>36</v>
      </c>
      <c r="AM58" s="34" t="s">
        <v>84</v>
      </c>
      <c r="AN58" s="55">
        <v>58.225000000000001</v>
      </c>
      <c r="AO58" s="55">
        <v>2096.1000000000004</v>
      </c>
    </row>
    <row r="59" spans="1:41" ht="15" customHeight="1" x14ac:dyDescent="0.25">
      <c r="A59" s="48">
        <v>8</v>
      </c>
      <c r="B59" s="102" t="s">
        <v>74</v>
      </c>
      <c r="C59" s="50">
        <v>0</v>
      </c>
      <c r="D59" s="50"/>
      <c r="E59" s="50">
        <v>0</v>
      </c>
      <c r="F59" s="50"/>
      <c r="G59" s="50">
        <v>4.5999999999999999E-2</v>
      </c>
      <c r="H59" s="51"/>
      <c r="I59" s="52">
        <v>4.5999999999999999E-2</v>
      </c>
      <c r="J59" s="29">
        <v>25</v>
      </c>
      <c r="K59" s="34">
        <v>1.1499999999999999</v>
      </c>
      <c r="L59" s="34">
        <v>5.2439999999999998</v>
      </c>
      <c r="M59" s="55">
        <v>131.1</v>
      </c>
      <c r="N59" s="94">
        <v>26.22</v>
      </c>
      <c r="O59" s="40">
        <v>655.5</v>
      </c>
      <c r="T59" s="48">
        <v>8</v>
      </c>
      <c r="U59" s="102" t="s">
        <v>74</v>
      </c>
      <c r="V59" s="50">
        <v>0</v>
      </c>
      <c r="W59" s="50"/>
      <c r="X59" s="50">
        <v>0</v>
      </c>
      <c r="Y59" s="50"/>
      <c r="Z59" s="50">
        <v>4.5999999999999999E-2</v>
      </c>
      <c r="AA59" s="51"/>
      <c r="AB59" s="52">
        <v>4.5999999999999999E-2</v>
      </c>
      <c r="AC59" s="29">
        <v>25</v>
      </c>
      <c r="AD59" s="34">
        <v>1.1499999999999999</v>
      </c>
      <c r="AE59" s="34">
        <v>1.0580000000000001</v>
      </c>
      <c r="AF59" s="55">
        <v>26.45</v>
      </c>
      <c r="AG59" s="94">
        <v>5.29</v>
      </c>
      <c r="AH59" s="40">
        <v>132.25</v>
      </c>
      <c r="AJ59" s="48">
        <v>8</v>
      </c>
      <c r="AK59" s="102" t="s">
        <v>74</v>
      </c>
      <c r="AL59" s="29">
        <v>25</v>
      </c>
      <c r="AM59" s="34" t="s">
        <v>84</v>
      </c>
      <c r="AN59" s="55">
        <v>31.509999999999998</v>
      </c>
      <c r="AO59" s="55">
        <v>787.75</v>
      </c>
    </row>
    <row r="60" spans="1:41" ht="15" customHeight="1" x14ac:dyDescent="0.25">
      <c r="A60" s="48">
        <v>9</v>
      </c>
      <c r="B60" s="102" t="s">
        <v>55</v>
      </c>
      <c r="C60" s="50">
        <v>0</v>
      </c>
      <c r="D60" s="50"/>
      <c r="E60" s="50">
        <v>0</v>
      </c>
      <c r="F60" s="50"/>
      <c r="G60" s="50">
        <v>2E-3</v>
      </c>
      <c r="H60" s="51"/>
      <c r="I60" s="52">
        <v>2E-3</v>
      </c>
      <c r="J60" s="29">
        <v>929</v>
      </c>
      <c r="K60" s="34">
        <v>1.8580000000000001</v>
      </c>
      <c r="L60" s="34">
        <v>0.22800000000000001</v>
      </c>
      <c r="M60" s="55">
        <v>211.81200000000001</v>
      </c>
      <c r="N60" s="94">
        <v>1.1400000000000001</v>
      </c>
      <c r="O60" s="40">
        <v>1059.06</v>
      </c>
      <c r="T60" s="48">
        <v>9</v>
      </c>
      <c r="U60" s="102" t="s">
        <v>55</v>
      </c>
      <c r="V60" s="50">
        <v>0</v>
      </c>
      <c r="W60" s="50"/>
      <c r="X60" s="50">
        <v>0</v>
      </c>
      <c r="Y60" s="50"/>
      <c r="Z60" s="50">
        <v>2E-3</v>
      </c>
      <c r="AA60" s="51"/>
      <c r="AB60" s="52">
        <v>2E-3</v>
      </c>
      <c r="AC60" s="29">
        <v>929</v>
      </c>
      <c r="AD60" s="34">
        <v>1.8580000000000001</v>
      </c>
      <c r="AE60" s="34">
        <v>4.5999999999999999E-2</v>
      </c>
      <c r="AF60" s="55">
        <v>42.734000000000002</v>
      </c>
      <c r="AG60" s="94">
        <v>0.22999999999999998</v>
      </c>
      <c r="AH60" s="40">
        <v>213.67000000000002</v>
      </c>
      <c r="AJ60" s="48">
        <v>9</v>
      </c>
      <c r="AK60" s="102" t="s">
        <v>55</v>
      </c>
      <c r="AL60" s="29">
        <v>929</v>
      </c>
      <c r="AM60" s="34" t="s">
        <v>84</v>
      </c>
      <c r="AN60" s="55">
        <v>1.37</v>
      </c>
      <c r="AO60" s="55">
        <v>1272.73</v>
      </c>
    </row>
    <row r="61" spans="1:41" ht="15" customHeight="1" x14ac:dyDescent="0.25">
      <c r="A61" s="48">
        <v>10</v>
      </c>
      <c r="B61" s="102" t="s">
        <v>56</v>
      </c>
      <c r="C61" s="50">
        <v>0</v>
      </c>
      <c r="D61" s="50"/>
      <c r="E61" s="50">
        <v>0</v>
      </c>
      <c r="F61" s="50"/>
      <c r="G61" s="50">
        <v>4.7999999999999996E-3</v>
      </c>
      <c r="H61" s="51"/>
      <c r="I61" s="52">
        <v>4.7999999999999996E-3</v>
      </c>
      <c r="J61" s="29">
        <v>18</v>
      </c>
      <c r="K61" s="34">
        <v>8.6399999999999991E-2</v>
      </c>
      <c r="L61" s="34">
        <v>0.54719999999999991</v>
      </c>
      <c r="M61" s="55">
        <v>9.8495999999999988</v>
      </c>
      <c r="N61" s="94">
        <v>2.7359999999999998</v>
      </c>
      <c r="O61" s="40">
        <v>49.24799999999999</v>
      </c>
      <c r="T61" s="48">
        <v>10</v>
      </c>
      <c r="U61" s="102" t="s">
        <v>56</v>
      </c>
      <c r="V61" s="50">
        <v>0</v>
      </c>
      <c r="W61" s="50"/>
      <c r="X61" s="50">
        <v>0</v>
      </c>
      <c r="Y61" s="50"/>
      <c r="Z61" s="50">
        <v>4.7999999999999996E-3</v>
      </c>
      <c r="AA61" s="51"/>
      <c r="AB61" s="52">
        <v>4.7999999999999996E-3</v>
      </c>
      <c r="AC61" s="29">
        <v>18</v>
      </c>
      <c r="AD61" s="34">
        <v>8.6399999999999991E-2</v>
      </c>
      <c r="AE61" s="34">
        <v>0.11039999999999998</v>
      </c>
      <c r="AF61" s="55">
        <v>1.9871999999999999</v>
      </c>
      <c r="AG61" s="94">
        <v>0.55199999999999994</v>
      </c>
      <c r="AH61" s="40">
        <v>9.9359999999999999</v>
      </c>
      <c r="AJ61" s="48">
        <v>10</v>
      </c>
      <c r="AK61" s="102" t="s">
        <v>56</v>
      </c>
      <c r="AL61" s="29">
        <v>18</v>
      </c>
      <c r="AM61" s="34" t="s">
        <v>84</v>
      </c>
      <c r="AN61" s="55">
        <v>3.2879999999999998</v>
      </c>
      <c r="AO61" s="55">
        <v>59.18399999999999</v>
      </c>
    </row>
    <row r="62" spans="1:41" ht="15" customHeight="1" x14ac:dyDescent="0.25">
      <c r="A62" s="48">
        <v>11</v>
      </c>
      <c r="B62" s="102" t="s">
        <v>57</v>
      </c>
      <c r="C62" s="53">
        <v>0</v>
      </c>
      <c r="D62" s="50"/>
      <c r="E62" s="50">
        <v>0</v>
      </c>
      <c r="F62" s="50"/>
      <c r="G62" s="50">
        <v>3.0000000000000001E-3</v>
      </c>
      <c r="H62" s="51"/>
      <c r="I62" s="52">
        <v>3.0000000000000001E-3</v>
      </c>
      <c r="J62" s="29">
        <v>110</v>
      </c>
      <c r="K62" s="34">
        <v>0.33</v>
      </c>
      <c r="L62" s="34">
        <v>0.34200000000000003</v>
      </c>
      <c r="M62" s="55">
        <v>37.620000000000005</v>
      </c>
      <c r="N62" s="94">
        <v>1.7100000000000002</v>
      </c>
      <c r="O62" s="40">
        <v>188.10000000000002</v>
      </c>
      <c r="T62" s="48">
        <v>11</v>
      </c>
      <c r="U62" s="102" t="s">
        <v>57</v>
      </c>
      <c r="V62" s="53">
        <v>0</v>
      </c>
      <c r="W62" s="50"/>
      <c r="X62" s="50">
        <v>0</v>
      </c>
      <c r="Y62" s="50"/>
      <c r="Z62" s="50">
        <v>3.0000000000000001E-3</v>
      </c>
      <c r="AA62" s="51"/>
      <c r="AB62" s="52">
        <v>3.0000000000000001E-3</v>
      </c>
      <c r="AC62" s="29">
        <v>110</v>
      </c>
      <c r="AD62" s="34">
        <v>0.33</v>
      </c>
      <c r="AE62" s="34">
        <v>6.9000000000000006E-2</v>
      </c>
      <c r="AF62" s="55">
        <v>7.5900000000000007</v>
      </c>
      <c r="AG62" s="94">
        <v>0.34500000000000003</v>
      </c>
      <c r="AH62" s="40">
        <v>37.950000000000003</v>
      </c>
      <c r="AJ62" s="48">
        <v>11</v>
      </c>
      <c r="AK62" s="102" t="s">
        <v>57</v>
      </c>
      <c r="AL62" s="29">
        <v>110</v>
      </c>
      <c r="AM62" s="34" t="s">
        <v>84</v>
      </c>
      <c r="AN62" s="55">
        <v>2.0550000000000002</v>
      </c>
      <c r="AO62" s="55">
        <v>226.05</v>
      </c>
    </row>
    <row r="63" spans="1:41" ht="15" customHeight="1" x14ac:dyDescent="0.25">
      <c r="A63" s="48">
        <v>12</v>
      </c>
      <c r="B63" s="102" t="s">
        <v>58</v>
      </c>
      <c r="C63" s="50">
        <v>0</v>
      </c>
      <c r="D63" s="50"/>
      <c r="E63" s="50">
        <v>0</v>
      </c>
      <c r="F63" s="50"/>
      <c r="G63" s="50">
        <v>0.02</v>
      </c>
      <c r="H63" s="51"/>
      <c r="I63" s="52">
        <v>0.02</v>
      </c>
      <c r="J63" s="29">
        <v>400</v>
      </c>
      <c r="K63" s="34">
        <v>8</v>
      </c>
      <c r="L63" s="34">
        <v>2.2800000000000002</v>
      </c>
      <c r="M63" s="55">
        <v>912</v>
      </c>
      <c r="N63" s="94">
        <v>11.400000000000002</v>
      </c>
      <c r="O63" s="40">
        <v>4560</v>
      </c>
      <c r="T63" s="48">
        <v>12</v>
      </c>
      <c r="U63" s="102" t="s">
        <v>58</v>
      </c>
      <c r="V63" s="50">
        <v>0</v>
      </c>
      <c r="W63" s="50"/>
      <c r="X63" s="50">
        <v>0</v>
      </c>
      <c r="Y63" s="50"/>
      <c r="Z63" s="50">
        <v>0.02</v>
      </c>
      <c r="AA63" s="51"/>
      <c r="AB63" s="52">
        <v>0.02</v>
      </c>
      <c r="AC63" s="29">
        <v>400</v>
      </c>
      <c r="AD63" s="34">
        <v>8</v>
      </c>
      <c r="AE63" s="34">
        <v>0.46</v>
      </c>
      <c r="AF63" s="55">
        <v>184</v>
      </c>
      <c r="AG63" s="94">
        <v>2.3000000000000003</v>
      </c>
      <c r="AH63" s="40">
        <v>920</v>
      </c>
      <c r="AJ63" s="48">
        <v>12</v>
      </c>
      <c r="AK63" s="102" t="s">
        <v>58</v>
      </c>
      <c r="AL63" s="29">
        <v>400</v>
      </c>
      <c r="AM63" s="34" t="s">
        <v>84</v>
      </c>
      <c r="AN63" s="55">
        <v>13.700000000000003</v>
      </c>
      <c r="AO63" s="55">
        <v>5480</v>
      </c>
    </row>
    <row r="64" spans="1:41" ht="15" customHeight="1" thickBot="1" x14ac:dyDescent="0.3">
      <c r="A64" s="48">
        <v>13</v>
      </c>
      <c r="B64" s="102" t="s">
        <v>26</v>
      </c>
      <c r="C64" s="50">
        <v>0</v>
      </c>
      <c r="D64" s="50"/>
      <c r="E64" s="50">
        <v>0</v>
      </c>
      <c r="F64" s="50"/>
      <c r="G64" s="50">
        <v>0.1</v>
      </c>
      <c r="H64" s="51"/>
      <c r="I64" s="52">
        <v>0.1</v>
      </c>
      <c r="J64" s="29">
        <v>80</v>
      </c>
      <c r="K64" s="34">
        <v>8</v>
      </c>
      <c r="L64" s="34">
        <v>11.4</v>
      </c>
      <c r="M64" s="55">
        <v>912</v>
      </c>
      <c r="N64" s="94">
        <v>57</v>
      </c>
      <c r="O64" s="40">
        <v>4560</v>
      </c>
      <c r="T64" s="48">
        <v>13</v>
      </c>
      <c r="U64" s="102" t="s">
        <v>26</v>
      </c>
      <c r="V64" s="50">
        <v>0</v>
      </c>
      <c r="W64" s="50"/>
      <c r="X64" s="50">
        <v>0</v>
      </c>
      <c r="Y64" s="50"/>
      <c r="Z64" s="50">
        <v>0.1</v>
      </c>
      <c r="AA64" s="51"/>
      <c r="AB64" s="52">
        <v>0.1</v>
      </c>
      <c r="AC64" s="29">
        <v>80</v>
      </c>
      <c r="AD64" s="34">
        <v>8</v>
      </c>
      <c r="AE64" s="34">
        <v>2.3000000000000003</v>
      </c>
      <c r="AF64" s="55">
        <v>184</v>
      </c>
      <c r="AG64" s="94">
        <v>11.500000000000002</v>
      </c>
      <c r="AH64" s="40">
        <v>920</v>
      </c>
      <c r="AJ64" s="56">
        <v>13</v>
      </c>
      <c r="AK64" s="103" t="s">
        <v>26</v>
      </c>
      <c r="AL64" s="61">
        <v>80</v>
      </c>
      <c r="AM64" s="62" t="s">
        <v>84</v>
      </c>
      <c r="AN64" s="55">
        <v>68.5</v>
      </c>
      <c r="AO64" s="55">
        <v>5480</v>
      </c>
    </row>
    <row r="65" spans="1:41" ht="15.75" thickBot="1" x14ac:dyDescent="0.3">
      <c r="A65" s="188" t="s">
        <v>65</v>
      </c>
      <c r="B65" s="189"/>
      <c r="C65" s="189"/>
      <c r="D65" s="189"/>
      <c r="E65" s="189"/>
      <c r="F65" s="189"/>
      <c r="G65" s="189"/>
      <c r="H65" s="189"/>
      <c r="I65" s="189"/>
      <c r="J65" s="190"/>
      <c r="K65" s="65">
        <v>62.490399999999994</v>
      </c>
      <c r="L65" s="65"/>
      <c r="M65" s="66">
        <v>7123.9056</v>
      </c>
      <c r="N65" s="95"/>
      <c r="O65" s="67">
        <v>35619.528000000006</v>
      </c>
      <c r="T65" s="188" t="s">
        <v>65</v>
      </c>
      <c r="U65" s="189"/>
      <c r="V65" s="189"/>
      <c r="W65" s="189"/>
      <c r="X65" s="189"/>
      <c r="Y65" s="189"/>
      <c r="Z65" s="189"/>
      <c r="AA65" s="189"/>
      <c r="AB65" s="189"/>
      <c r="AC65" s="190"/>
      <c r="AD65" s="65">
        <v>62.490399999999994</v>
      </c>
      <c r="AE65" s="65"/>
      <c r="AF65" s="66">
        <v>1437.2791999999999</v>
      </c>
      <c r="AG65" s="95"/>
      <c r="AH65" s="67">
        <v>7186.3959999999997</v>
      </c>
      <c r="AJ65" s="188" t="s">
        <v>65</v>
      </c>
      <c r="AK65" s="189"/>
      <c r="AL65" s="190"/>
      <c r="AM65" s="96"/>
      <c r="AN65" s="66">
        <v>379.35300000000001</v>
      </c>
      <c r="AO65" s="67">
        <v>42805.923999999999</v>
      </c>
    </row>
    <row r="66" spans="1:41" ht="15" customHeight="1" x14ac:dyDescent="0.25">
      <c r="A66" s="194" t="s">
        <v>59</v>
      </c>
      <c r="B66" s="196" t="s">
        <v>47</v>
      </c>
      <c r="C66" s="199" t="s">
        <v>60</v>
      </c>
      <c r="D66" s="199"/>
      <c r="E66" s="199" t="s">
        <v>62</v>
      </c>
      <c r="F66" s="199"/>
      <c r="G66" s="199" t="s">
        <v>40</v>
      </c>
      <c r="H66" s="200"/>
      <c r="I66" s="191" t="s">
        <v>67</v>
      </c>
      <c r="J66" s="201" t="s">
        <v>66</v>
      </c>
      <c r="K66" s="191" t="s">
        <v>63</v>
      </c>
      <c r="L66" s="191" t="s">
        <v>86</v>
      </c>
      <c r="M66" s="180" t="s">
        <v>63</v>
      </c>
      <c r="N66" s="191" t="s">
        <v>87</v>
      </c>
      <c r="O66" s="183" t="s">
        <v>64</v>
      </c>
      <c r="T66" s="194" t="s">
        <v>59</v>
      </c>
      <c r="U66" s="196" t="s">
        <v>47</v>
      </c>
      <c r="V66" s="199" t="s">
        <v>60</v>
      </c>
      <c r="W66" s="199"/>
      <c r="X66" s="199" t="s">
        <v>62</v>
      </c>
      <c r="Y66" s="199"/>
      <c r="Z66" s="199" t="s">
        <v>40</v>
      </c>
      <c r="AA66" s="200"/>
      <c r="AB66" s="191" t="s">
        <v>67</v>
      </c>
      <c r="AC66" s="201" t="s">
        <v>66</v>
      </c>
      <c r="AD66" s="191" t="s">
        <v>63</v>
      </c>
      <c r="AE66" s="191" t="s">
        <v>86</v>
      </c>
      <c r="AF66" s="180" t="s">
        <v>63</v>
      </c>
      <c r="AG66" s="191" t="s">
        <v>87</v>
      </c>
      <c r="AH66" s="183" t="s">
        <v>64</v>
      </c>
      <c r="AJ66" s="194" t="s">
        <v>59</v>
      </c>
      <c r="AK66" s="196" t="s">
        <v>47</v>
      </c>
      <c r="AL66" s="201" t="s">
        <v>66</v>
      </c>
      <c r="AM66" s="191" t="s">
        <v>83</v>
      </c>
      <c r="AN66" s="180" t="s">
        <v>85</v>
      </c>
      <c r="AO66" s="183" t="s">
        <v>63</v>
      </c>
    </row>
    <row r="67" spans="1:41" x14ac:dyDescent="0.25">
      <c r="A67" s="195"/>
      <c r="B67" s="197"/>
      <c r="C67" s="186" t="s">
        <v>68</v>
      </c>
      <c r="D67" s="186" t="s">
        <v>61</v>
      </c>
      <c r="E67" s="186" t="s">
        <v>68</v>
      </c>
      <c r="F67" s="186" t="s">
        <v>61</v>
      </c>
      <c r="G67" s="186" t="s">
        <v>68</v>
      </c>
      <c r="H67" s="204" t="s">
        <v>61</v>
      </c>
      <c r="I67" s="192"/>
      <c r="J67" s="202"/>
      <c r="K67" s="192"/>
      <c r="L67" s="192"/>
      <c r="M67" s="181"/>
      <c r="N67" s="192"/>
      <c r="O67" s="184"/>
      <c r="T67" s="195"/>
      <c r="U67" s="197"/>
      <c r="V67" s="186" t="s">
        <v>68</v>
      </c>
      <c r="W67" s="186" t="s">
        <v>61</v>
      </c>
      <c r="X67" s="186" t="s">
        <v>68</v>
      </c>
      <c r="Y67" s="186" t="s">
        <v>61</v>
      </c>
      <c r="Z67" s="186" t="s">
        <v>68</v>
      </c>
      <c r="AA67" s="204" t="s">
        <v>61</v>
      </c>
      <c r="AB67" s="192"/>
      <c r="AC67" s="202"/>
      <c r="AD67" s="192"/>
      <c r="AE67" s="192"/>
      <c r="AF67" s="181"/>
      <c r="AG67" s="192"/>
      <c r="AH67" s="184"/>
      <c r="AJ67" s="195"/>
      <c r="AK67" s="197"/>
      <c r="AL67" s="202"/>
      <c r="AM67" s="192"/>
      <c r="AN67" s="181"/>
      <c r="AO67" s="184"/>
    </row>
    <row r="68" spans="1:41" ht="15.75" thickBot="1" x14ac:dyDescent="0.3">
      <c r="A68" s="195"/>
      <c r="B68" s="198"/>
      <c r="C68" s="187"/>
      <c r="D68" s="187"/>
      <c r="E68" s="187"/>
      <c r="F68" s="187"/>
      <c r="G68" s="187"/>
      <c r="H68" s="205"/>
      <c r="I68" s="193"/>
      <c r="J68" s="203"/>
      <c r="K68" s="193"/>
      <c r="L68" s="193"/>
      <c r="M68" s="182"/>
      <c r="N68" s="193"/>
      <c r="O68" s="185"/>
      <c r="Q68" s="69" t="s">
        <v>40</v>
      </c>
      <c r="T68" s="195"/>
      <c r="U68" s="198"/>
      <c r="V68" s="187"/>
      <c r="W68" s="187"/>
      <c r="X68" s="187"/>
      <c r="Y68" s="187"/>
      <c r="Z68" s="187"/>
      <c r="AA68" s="205"/>
      <c r="AB68" s="193"/>
      <c r="AC68" s="203"/>
      <c r="AD68" s="193"/>
      <c r="AE68" s="193"/>
      <c r="AF68" s="182"/>
      <c r="AG68" s="193"/>
      <c r="AH68" s="185"/>
      <c r="AJ68" s="195"/>
      <c r="AK68" s="198"/>
      <c r="AL68" s="203"/>
      <c r="AM68" s="193"/>
      <c r="AN68" s="182"/>
      <c r="AO68" s="185"/>
    </row>
    <row r="69" spans="1:41" ht="15" customHeight="1" x14ac:dyDescent="0.25">
      <c r="A69" s="43">
        <v>1</v>
      </c>
      <c r="B69" s="102" t="s">
        <v>23</v>
      </c>
      <c r="C69" s="45">
        <v>0</v>
      </c>
      <c r="D69" s="45"/>
      <c r="E69" s="45">
        <v>0</v>
      </c>
      <c r="F69" s="45"/>
      <c r="G69" s="45">
        <v>0.15</v>
      </c>
      <c r="H69" s="46"/>
      <c r="I69" s="47">
        <v>0.15</v>
      </c>
      <c r="J69" s="30">
        <v>36</v>
      </c>
      <c r="K69" s="33">
        <v>5.3999999999999995</v>
      </c>
      <c r="L69" s="33">
        <v>17.099999999999998</v>
      </c>
      <c r="M69" s="54">
        <v>615.59999999999991</v>
      </c>
      <c r="N69" s="93">
        <v>85.499999999999986</v>
      </c>
      <c r="O69" s="39">
        <v>3077.9999999999995</v>
      </c>
      <c r="Q69" s="68" t="s">
        <v>34</v>
      </c>
      <c r="T69" s="43">
        <v>1</v>
      </c>
      <c r="U69" s="102" t="s">
        <v>23</v>
      </c>
      <c r="V69" s="45">
        <v>0</v>
      </c>
      <c r="W69" s="45"/>
      <c r="X69" s="45">
        <v>0</v>
      </c>
      <c r="Y69" s="45"/>
      <c r="Z69" s="45">
        <v>0.15</v>
      </c>
      <c r="AA69" s="46"/>
      <c r="AB69" s="47">
        <v>0.15</v>
      </c>
      <c r="AC69" s="30">
        <v>36</v>
      </c>
      <c r="AD69" s="33">
        <v>5.3999999999999995</v>
      </c>
      <c r="AE69" s="33">
        <v>3.4499999999999997</v>
      </c>
      <c r="AF69" s="54">
        <v>124.19999999999999</v>
      </c>
      <c r="AG69" s="93">
        <v>17.25</v>
      </c>
      <c r="AH69" s="39">
        <v>621</v>
      </c>
      <c r="AJ69" s="43">
        <v>1</v>
      </c>
      <c r="AK69" s="102" t="s">
        <v>23</v>
      </c>
      <c r="AL69" s="30">
        <v>36</v>
      </c>
      <c r="AM69" s="33" t="s">
        <v>84</v>
      </c>
      <c r="AN69" s="54">
        <v>102.74999999999999</v>
      </c>
      <c r="AO69" s="54">
        <v>3698.9999999999995</v>
      </c>
    </row>
    <row r="70" spans="1:41" ht="15" customHeight="1" x14ac:dyDescent="0.25">
      <c r="A70" s="48">
        <v>2</v>
      </c>
      <c r="B70" s="102" t="s">
        <v>22</v>
      </c>
      <c r="C70" s="50">
        <v>0</v>
      </c>
      <c r="D70" s="50"/>
      <c r="E70" s="50">
        <v>0</v>
      </c>
      <c r="F70" s="50"/>
      <c r="G70" s="50">
        <v>0.05</v>
      </c>
      <c r="H70" s="51"/>
      <c r="I70" s="52">
        <v>0.05</v>
      </c>
      <c r="J70" s="29">
        <v>500</v>
      </c>
      <c r="K70" s="34">
        <v>25</v>
      </c>
      <c r="L70" s="34">
        <v>5.7</v>
      </c>
      <c r="M70" s="55">
        <v>2850</v>
      </c>
      <c r="N70" s="94">
        <v>28.5</v>
      </c>
      <c r="O70" s="40">
        <v>14250</v>
      </c>
      <c r="Q70" s="68" t="s">
        <v>70</v>
      </c>
      <c r="T70" s="48">
        <v>2</v>
      </c>
      <c r="U70" s="102" t="s">
        <v>22</v>
      </c>
      <c r="V70" s="50">
        <v>0</v>
      </c>
      <c r="W70" s="50"/>
      <c r="X70" s="50">
        <v>0</v>
      </c>
      <c r="Y70" s="50"/>
      <c r="Z70" s="50">
        <v>0.05</v>
      </c>
      <c r="AA70" s="51"/>
      <c r="AB70" s="52">
        <v>0.05</v>
      </c>
      <c r="AC70" s="29">
        <v>500</v>
      </c>
      <c r="AD70" s="34">
        <v>25</v>
      </c>
      <c r="AE70" s="34">
        <v>1.1500000000000001</v>
      </c>
      <c r="AF70" s="55">
        <v>575</v>
      </c>
      <c r="AG70" s="94">
        <v>5.7500000000000009</v>
      </c>
      <c r="AH70" s="40">
        <v>2875</v>
      </c>
      <c r="AJ70" s="48">
        <v>2</v>
      </c>
      <c r="AK70" s="102" t="s">
        <v>22</v>
      </c>
      <c r="AL70" s="29">
        <v>500</v>
      </c>
      <c r="AM70" s="34" t="s">
        <v>84</v>
      </c>
      <c r="AN70" s="55">
        <v>34.25</v>
      </c>
      <c r="AO70" s="55">
        <v>17125</v>
      </c>
    </row>
    <row r="71" spans="1:41" ht="15" customHeight="1" x14ac:dyDescent="0.25">
      <c r="A71" s="48">
        <v>3</v>
      </c>
      <c r="B71" s="102" t="s">
        <v>49</v>
      </c>
      <c r="C71" s="50">
        <v>0</v>
      </c>
      <c r="D71" s="50"/>
      <c r="E71" s="50">
        <v>0</v>
      </c>
      <c r="F71" s="50"/>
      <c r="G71" s="50">
        <v>2.5000000000000001E-2</v>
      </c>
      <c r="H71" s="51"/>
      <c r="I71" s="52">
        <v>2.5000000000000001E-2</v>
      </c>
      <c r="J71" s="29">
        <v>127</v>
      </c>
      <c r="K71" s="34">
        <v>3.1750000000000003</v>
      </c>
      <c r="L71" s="34">
        <v>2.85</v>
      </c>
      <c r="M71" s="55">
        <v>361.95000000000005</v>
      </c>
      <c r="N71" s="94">
        <v>14.25</v>
      </c>
      <c r="O71" s="40">
        <v>1809.7500000000002</v>
      </c>
      <c r="Q71" s="24" t="s">
        <v>43</v>
      </c>
      <c r="T71" s="48">
        <v>3</v>
      </c>
      <c r="U71" s="102" t="s">
        <v>49</v>
      </c>
      <c r="V71" s="50">
        <v>0</v>
      </c>
      <c r="W71" s="50"/>
      <c r="X71" s="50">
        <v>0</v>
      </c>
      <c r="Y71" s="50"/>
      <c r="Z71" s="50">
        <v>2.5000000000000001E-2</v>
      </c>
      <c r="AA71" s="51"/>
      <c r="AB71" s="52">
        <v>2.5000000000000001E-2</v>
      </c>
      <c r="AC71" s="29">
        <v>127</v>
      </c>
      <c r="AD71" s="34">
        <v>3.1750000000000003</v>
      </c>
      <c r="AE71" s="34">
        <v>0.57500000000000007</v>
      </c>
      <c r="AF71" s="55">
        <v>73.025000000000006</v>
      </c>
      <c r="AG71" s="94">
        <v>2.8750000000000004</v>
      </c>
      <c r="AH71" s="40">
        <v>365.125</v>
      </c>
      <c r="AJ71" s="48">
        <v>3</v>
      </c>
      <c r="AK71" s="102" t="s">
        <v>49</v>
      </c>
      <c r="AL71" s="29">
        <v>127</v>
      </c>
      <c r="AM71" s="34" t="s">
        <v>84</v>
      </c>
      <c r="AN71" s="55">
        <v>17.125</v>
      </c>
      <c r="AO71" s="55">
        <v>2174.875</v>
      </c>
    </row>
    <row r="72" spans="1:41" ht="15" customHeight="1" x14ac:dyDescent="0.25">
      <c r="A72" s="48">
        <v>4</v>
      </c>
      <c r="B72" s="102" t="s">
        <v>50</v>
      </c>
      <c r="C72" s="50">
        <v>0</v>
      </c>
      <c r="D72" s="50"/>
      <c r="E72" s="50">
        <v>0</v>
      </c>
      <c r="F72" s="50"/>
      <c r="G72" s="50">
        <v>1.9E-2</v>
      </c>
      <c r="H72" s="51"/>
      <c r="I72" s="52">
        <v>1.9E-2</v>
      </c>
      <c r="J72" s="29">
        <v>56</v>
      </c>
      <c r="K72" s="34">
        <v>1.0640000000000001</v>
      </c>
      <c r="L72" s="34">
        <v>2.1659999999999999</v>
      </c>
      <c r="M72" s="55">
        <v>121.29600000000001</v>
      </c>
      <c r="N72" s="94">
        <v>10.83</v>
      </c>
      <c r="O72" s="40">
        <v>606.48</v>
      </c>
      <c r="Q72" s="24" t="s">
        <v>44</v>
      </c>
      <c r="T72" s="48">
        <v>4</v>
      </c>
      <c r="U72" s="102" t="s">
        <v>50</v>
      </c>
      <c r="V72" s="50">
        <v>0</v>
      </c>
      <c r="W72" s="50"/>
      <c r="X72" s="50">
        <v>0</v>
      </c>
      <c r="Y72" s="50"/>
      <c r="Z72" s="50">
        <v>1.9E-2</v>
      </c>
      <c r="AA72" s="51"/>
      <c r="AB72" s="52">
        <v>1.9E-2</v>
      </c>
      <c r="AC72" s="29">
        <v>56</v>
      </c>
      <c r="AD72" s="34">
        <v>1.0640000000000001</v>
      </c>
      <c r="AE72" s="34">
        <v>0.437</v>
      </c>
      <c r="AF72" s="55">
        <v>24.472000000000001</v>
      </c>
      <c r="AG72" s="94">
        <v>2.1850000000000001</v>
      </c>
      <c r="AH72" s="40">
        <v>122.36000000000001</v>
      </c>
      <c r="AJ72" s="48">
        <v>4</v>
      </c>
      <c r="AK72" s="102" t="s">
        <v>50</v>
      </c>
      <c r="AL72" s="29">
        <v>56</v>
      </c>
      <c r="AM72" s="34" t="s">
        <v>84</v>
      </c>
      <c r="AN72" s="55">
        <v>13.015000000000001</v>
      </c>
      <c r="AO72" s="55">
        <v>728.84</v>
      </c>
    </row>
    <row r="73" spans="1:41" ht="15" customHeight="1" x14ac:dyDescent="0.25">
      <c r="A73" s="48">
        <v>5</v>
      </c>
      <c r="B73" s="102" t="s">
        <v>52</v>
      </c>
      <c r="C73" s="50">
        <v>0</v>
      </c>
      <c r="D73" s="50"/>
      <c r="E73" s="50">
        <v>0</v>
      </c>
      <c r="F73" s="50"/>
      <c r="G73" s="50">
        <v>0.05</v>
      </c>
      <c r="H73" s="51"/>
      <c r="I73" s="52">
        <v>0.05</v>
      </c>
      <c r="J73" s="29">
        <v>33</v>
      </c>
      <c r="K73" s="34">
        <v>1.6500000000000001</v>
      </c>
      <c r="L73" s="34">
        <v>5.7</v>
      </c>
      <c r="M73" s="55">
        <v>188.10000000000002</v>
      </c>
      <c r="N73" s="94">
        <v>28.5</v>
      </c>
      <c r="O73" s="40">
        <v>940.50000000000011</v>
      </c>
      <c r="Q73" s="24" t="s">
        <v>45</v>
      </c>
      <c r="T73" s="48">
        <v>5</v>
      </c>
      <c r="U73" s="102" t="s">
        <v>52</v>
      </c>
      <c r="V73" s="50">
        <v>0</v>
      </c>
      <c r="W73" s="50"/>
      <c r="X73" s="50">
        <v>0</v>
      </c>
      <c r="Y73" s="50"/>
      <c r="Z73" s="50">
        <v>0.05</v>
      </c>
      <c r="AA73" s="51"/>
      <c r="AB73" s="52">
        <v>0.05</v>
      </c>
      <c r="AC73" s="29">
        <v>33</v>
      </c>
      <c r="AD73" s="34">
        <v>1.6500000000000001</v>
      </c>
      <c r="AE73" s="34">
        <v>1.1500000000000001</v>
      </c>
      <c r="AF73" s="55">
        <v>37.950000000000003</v>
      </c>
      <c r="AG73" s="94">
        <v>5.7500000000000009</v>
      </c>
      <c r="AH73" s="40">
        <v>189.75</v>
      </c>
      <c r="AJ73" s="48">
        <v>5</v>
      </c>
      <c r="AK73" s="102" t="s">
        <v>52</v>
      </c>
      <c r="AL73" s="29">
        <v>33</v>
      </c>
      <c r="AM73" s="34" t="s">
        <v>84</v>
      </c>
      <c r="AN73" s="55">
        <v>34.25</v>
      </c>
      <c r="AO73" s="55">
        <v>1130.25</v>
      </c>
    </row>
    <row r="74" spans="1:41" ht="15" customHeight="1" x14ac:dyDescent="0.25">
      <c r="A74" s="48">
        <v>6</v>
      </c>
      <c r="B74" s="102" t="s">
        <v>53</v>
      </c>
      <c r="C74" s="50">
        <v>0</v>
      </c>
      <c r="D74" s="50"/>
      <c r="E74" s="50">
        <v>0</v>
      </c>
      <c r="F74" s="50"/>
      <c r="G74" s="50">
        <v>8.5000000000000006E-2</v>
      </c>
      <c r="H74" s="51"/>
      <c r="I74" s="52">
        <v>8.5000000000000006E-2</v>
      </c>
      <c r="J74" s="29">
        <v>36</v>
      </c>
      <c r="K74" s="34">
        <v>3.06</v>
      </c>
      <c r="L74" s="34">
        <v>9.6900000000000013</v>
      </c>
      <c r="M74" s="55">
        <v>348.84000000000003</v>
      </c>
      <c r="N74" s="94">
        <v>48.45</v>
      </c>
      <c r="O74" s="40">
        <v>1744.2000000000003</v>
      </c>
      <c r="Q74" s="24" t="s">
        <v>46</v>
      </c>
      <c r="T74" s="48">
        <v>6</v>
      </c>
      <c r="U74" s="102" t="s">
        <v>53</v>
      </c>
      <c r="V74" s="50">
        <v>0</v>
      </c>
      <c r="W74" s="50"/>
      <c r="X74" s="50">
        <v>0</v>
      </c>
      <c r="Y74" s="50"/>
      <c r="Z74" s="50">
        <v>8.5000000000000006E-2</v>
      </c>
      <c r="AA74" s="51"/>
      <c r="AB74" s="52">
        <v>8.5000000000000006E-2</v>
      </c>
      <c r="AC74" s="29">
        <v>36</v>
      </c>
      <c r="AD74" s="34">
        <v>3.06</v>
      </c>
      <c r="AE74" s="34">
        <v>1.9550000000000001</v>
      </c>
      <c r="AF74" s="55">
        <v>70.38</v>
      </c>
      <c r="AG74" s="94">
        <v>9.7750000000000004</v>
      </c>
      <c r="AH74" s="40">
        <v>351.9</v>
      </c>
      <c r="AJ74" s="48">
        <v>6</v>
      </c>
      <c r="AK74" s="102" t="s">
        <v>53</v>
      </c>
      <c r="AL74" s="29">
        <v>36</v>
      </c>
      <c r="AM74" s="34" t="s">
        <v>84</v>
      </c>
      <c r="AN74" s="55">
        <v>58.225000000000001</v>
      </c>
      <c r="AO74" s="55">
        <v>2096.1000000000004</v>
      </c>
    </row>
    <row r="75" spans="1:41" ht="15" customHeight="1" x14ac:dyDescent="0.25">
      <c r="A75" s="48">
        <v>7</v>
      </c>
      <c r="B75" s="102" t="s">
        <v>54</v>
      </c>
      <c r="C75" s="50">
        <v>0</v>
      </c>
      <c r="D75" s="50"/>
      <c r="E75" s="50">
        <v>0</v>
      </c>
      <c r="F75" s="50"/>
      <c r="G75" s="50">
        <v>7.0000000000000007E-2</v>
      </c>
      <c r="H75" s="51"/>
      <c r="I75" s="52">
        <v>7.0000000000000007E-2</v>
      </c>
      <c r="J75" s="29">
        <v>25</v>
      </c>
      <c r="K75" s="34">
        <v>1.7500000000000002</v>
      </c>
      <c r="L75" s="34">
        <v>7.98</v>
      </c>
      <c r="M75" s="55">
        <v>199.50000000000003</v>
      </c>
      <c r="N75" s="94">
        <v>39.900000000000006</v>
      </c>
      <c r="O75" s="40">
        <v>997.50000000000011</v>
      </c>
      <c r="T75" s="48">
        <v>7</v>
      </c>
      <c r="U75" s="102" t="s">
        <v>54</v>
      </c>
      <c r="V75" s="50">
        <v>0</v>
      </c>
      <c r="W75" s="50"/>
      <c r="X75" s="50">
        <v>0</v>
      </c>
      <c r="Y75" s="50"/>
      <c r="Z75" s="50">
        <v>7.0000000000000007E-2</v>
      </c>
      <c r="AA75" s="51"/>
      <c r="AB75" s="52">
        <v>7.0000000000000007E-2</v>
      </c>
      <c r="AC75" s="29">
        <v>25</v>
      </c>
      <c r="AD75" s="34">
        <v>1.7500000000000002</v>
      </c>
      <c r="AE75" s="34">
        <v>1.61</v>
      </c>
      <c r="AF75" s="55">
        <v>40.250000000000007</v>
      </c>
      <c r="AG75" s="94">
        <v>8.0500000000000007</v>
      </c>
      <c r="AH75" s="40">
        <v>201.25000000000003</v>
      </c>
      <c r="AJ75" s="48">
        <v>7</v>
      </c>
      <c r="AK75" s="102" t="s">
        <v>54</v>
      </c>
      <c r="AL75" s="29">
        <v>25</v>
      </c>
      <c r="AM75" s="34" t="s">
        <v>84</v>
      </c>
      <c r="AN75" s="55">
        <v>47.95</v>
      </c>
      <c r="AO75" s="55">
        <v>1198.7500000000002</v>
      </c>
    </row>
    <row r="76" spans="1:41" ht="15" customHeight="1" x14ac:dyDescent="0.25">
      <c r="A76" s="48">
        <v>8</v>
      </c>
      <c r="B76" s="102" t="s">
        <v>75</v>
      </c>
      <c r="C76" s="50">
        <v>0</v>
      </c>
      <c r="D76" s="50"/>
      <c r="E76" s="50">
        <v>0</v>
      </c>
      <c r="F76" s="50"/>
      <c r="G76" s="50">
        <v>0.1</v>
      </c>
      <c r="H76" s="51"/>
      <c r="I76" s="52">
        <v>0.1</v>
      </c>
      <c r="J76" s="29">
        <v>38</v>
      </c>
      <c r="K76" s="34">
        <v>3.8000000000000003</v>
      </c>
      <c r="L76" s="34">
        <v>11.4</v>
      </c>
      <c r="M76" s="55">
        <v>433.20000000000005</v>
      </c>
      <c r="N76" s="94">
        <v>57</v>
      </c>
      <c r="O76" s="40">
        <v>2166</v>
      </c>
      <c r="T76" s="48">
        <v>8</v>
      </c>
      <c r="U76" s="102" t="s">
        <v>75</v>
      </c>
      <c r="V76" s="50">
        <v>0</v>
      </c>
      <c r="W76" s="50"/>
      <c r="X76" s="50">
        <v>0</v>
      </c>
      <c r="Y76" s="50"/>
      <c r="Z76" s="50">
        <v>0.1</v>
      </c>
      <c r="AA76" s="51"/>
      <c r="AB76" s="52">
        <v>0.1</v>
      </c>
      <c r="AC76" s="29">
        <v>38</v>
      </c>
      <c r="AD76" s="34">
        <v>3.8000000000000003</v>
      </c>
      <c r="AE76" s="34">
        <v>2.3000000000000003</v>
      </c>
      <c r="AF76" s="55">
        <v>87.4</v>
      </c>
      <c r="AG76" s="94">
        <v>11.500000000000002</v>
      </c>
      <c r="AH76" s="40">
        <v>437</v>
      </c>
      <c r="AJ76" s="48">
        <v>8</v>
      </c>
      <c r="AK76" s="102" t="s">
        <v>75</v>
      </c>
      <c r="AL76" s="29">
        <v>38</v>
      </c>
      <c r="AM76" s="34" t="s">
        <v>84</v>
      </c>
      <c r="AN76" s="55">
        <v>68.5</v>
      </c>
      <c r="AO76" s="55">
        <v>2603</v>
      </c>
    </row>
    <row r="77" spans="1:41" ht="15" customHeight="1" x14ac:dyDescent="0.25">
      <c r="A77" s="48">
        <v>9</v>
      </c>
      <c r="B77" s="102" t="s">
        <v>76</v>
      </c>
      <c r="C77" s="50">
        <v>0</v>
      </c>
      <c r="D77" s="50"/>
      <c r="E77" s="50">
        <v>0</v>
      </c>
      <c r="F77" s="50"/>
      <c r="G77" s="50">
        <v>8.5000000000000006E-2</v>
      </c>
      <c r="H77" s="51"/>
      <c r="I77" s="52">
        <v>8.5000000000000006E-2</v>
      </c>
      <c r="J77" s="29">
        <v>25</v>
      </c>
      <c r="K77" s="34">
        <v>2.125</v>
      </c>
      <c r="L77" s="34">
        <v>9.6900000000000013</v>
      </c>
      <c r="M77" s="55">
        <v>242.25</v>
      </c>
      <c r="N77" s="94">
        <v>48.45</v>
      </c>
      <c r="O77" s="40">
        <v>1211.25</v>
      </c>
      <c r="T77" s="48">
        <v>9</v>
      </c>
      <c r="U77" s="102" t="s">
        <v>76</v>
      </c>
      <c r="V77" s="50">
        <v>0</v>
      </c>
      <c r="W77" s="50"/>
      <c r="X77" s="50">
        <v>0</v>
      </c>
      <c r="Y77" s="50"/>
      <c r="Z77" s="50">
        <v>8.5000000000000006E-2</v>
      </c>
      <c r="AA77" s="51"/>
      <c r="AB77" s="52">
        <v>8.5000000000000006E-2</v>
      </c>
      <c r="AC77" s="29">
        <v>25</v>
      </c>
      <c r="AD77" s="34">
        <v>2.125</v>
      </c>
      <c r="AE77" s="34">
        <v>1.9550000000000001</v>
      </c>
      <c r="AF77" s="55">
        <v>48.875</v>
      </c>
      <c r="AG77" s="94">
        <v>9.7750000000000004</v>
      </c>
      <c r="AH77" s="40">
        <v>244.375</v>
      </c>
      <c r="AJ77" s="48">
        <v>9</v>
      </c>
      <c r="AK77" s="102" t="s">
        <v>76</v>
      </c>
      <c r="AL77" s="29">
        <v>25</v>
      </c>
      <c r="AM77" s="34" t="s">
        <v>84</v>
      </c>
      <c r="AN77" s="55">
        <v>58.225000000000001</v>
      </c>
      <c r="AO77" s="55">
        <v>1455.625</v>
      </c>
    </row>
    <row r="78" spans="1:41" ht="15" customHeight="1" x14ac:dyDescent="0.25">
      <c r="A78" s="48">
        <v>10</v>
      </c>
      <c r="B78" s="102" t="s">
        <v>55</v>
      </c>
      <c r="C78" s="50">
        <v>0</v>
      </c>
      <c r="D78" s="50"/>
      <c r="E78" s="50">
        <v>0</v>
      </c>
      <c r="F78" s="50"/>
      <c r="G78" s="50">
        <v>2E-3</v>
      </c>
      <c r="H78" s="51"/>
      <c r="I78" s="52">
        <v>2E-3</v>
      </c>
      <c r="J78" s="29">
        <v>929</v>
      </c>
      <c r="K78" s="34">
        <v>1.8580000000000001</v>
      </c>
      <c r="L78" s="34">
        <v>0.22800000000000001</v>
      </c>
      <c r="M78" s="55">
        <v>211.81200000000001</v>
      </c>
      <c r="N78" s="94">
        <v>1.1400000000000001</v>
      </c>
      <c r="O78" s="40">
        <v>1059.06</v>
      </c>
      <c r="T78" s="48">
        <v>10</v>
      </c>
      <c r="U78" s="102" t="s">
        <v>55</v>
      </c>
      <c r="V78" s="50">
        <v>0</v>
      </c>
      <c r="W78" s="50"/>
      <c r="X78" s="50">
        <v>0</v>
      </c>
      <c r="Y78" s="50"/>
      <c r="Z78" s="50">
        <v>2E-3</v>
      </c>
      <c r="AA78" s="51"/>
      <c r="AB78" s="52">
        <v>2E-3</v>
      </c>
      <c r="AC78" s="29">
        <v>929</v>
      </c>
      <c r="AD78" s="34">
        <v>1.8580000000000001</v>
      </c>
      <c r="AE78" s="34">
        <v>4.5999999999999999E-2</v>
      </c>
      <c r="AF78" s="55">
        <v>42.734000000000002</v>
      </c>
      <c r="AG78" s="94">
        <v>0.22999999999999998</v>
      </c>
      <c r="AH78" s="40">
        <v>213.67000000000002</v>
      </c>
      <c r="AJ78" s="48">
        <v>10</v>
      </c>
      <c r="AK78" s="102" t="s">
        <v>55</v>
      </c>
      <c r="AL78" s="29">
        <v>929</v>
      </c>
      <c r="AM78" s="34" t="s">
        <v>84</v>
      </c>
      <c r="AN78" s="55">
        <v>1.37</v>
      </c>
      <c r="AO78" s="55">
        <v>1272.73</v>
      </c>
    </row>
    <row r="79" spans="1:41" ht="15" customHeight="1" x14ac:dyDescent="0.25">
      <c r="A79" s="48">
        <v>11</v>
      </c>
      <c r="B79" s="102" t="s">
        <v>56</v>
      </c>
      <c r="C79" s="53">
        <v>0</v>
      </c>
      <c r="D79" s="50"/>
      <c r="E79" s="50">
        <v>0</v>
      </c>
      <c r="F79" s="50"/>
      <c r="G79" s="50">
        <v>3.3E-3</v>
      </c>
      <c r="H79" s="51"/>
      <c r="I79" s="52">
        <v>3.3E-3</v>
      </c>
      <c r="J79" s="29">
        <v>18</v>
      </c>
      <c r="K79" s="34">
        <v>5.9400000000000001E-2</v>
      </c>
      <c r="L79" s="34">
        <v>0.37619999999999998</v>
      </c>
      <c r="M79" s="55">
        <v>6.7716000000000003</v>
      </c>
      <c r="N79" s="94">
        <v>1.8809999999999998</v>
      </c>
      <c r="O79" s="40">
        <v>33.858000000000004</v>
      </c>
      <c r="T79" s="48">
        <v>11</v>
      </c>
      <c r="U79" s="102" t="s">
        <v>56</v>
      </c>
      <c r="V79" s="53">
        <v>0</v>
      </c>
      <c r="W79" s="50"/>
      <c r="X79" s="50">
        <v>0</v>
      </c>
      <c r="Y79" s="50"/>
      <c r="Z79" s="50">
        <v>3.3E-3</v>
      </c>
      <c r="AA79" s="51"/>
      <c r="AB79" s="52">
        <v>3.3E-3</v>
      </c>
      <c r="AC79" s="29">
        <v>18</v>
      </c>
      <c r="AD79" s="34">
        <v>5.9400000000000001E-2</v>
      </c>
      <c r="AE79" s="34">
        <v>7.5899999999999995E-2</v>
      </c>
      <c r="AF79" s="55">
        <v>1.3662000000000001</v>
      </c>
      <c r="AG79" s="94">
        <v>0.37949999999999995</v>
      </c>
      <c r="AH79" s="40">
        <v>6.8310000000000004</v>
      </c>
      <c r="AJ79" s="48">
        <v>11</v>
      </c>
      <c r="AK79" s="102" t="s">
        <v>56</v>
      </c>
      <c r="AL79" s="29">
        <v>18</v>
      </c>
      <c r="AM79" s="34" t="s">
        <v>84</v>
      </c>
      <c r="AN79" s="55">
        <v>2.2604999999999995</v>
      </c>
      <c r="AO79" s="55">
        <v>40.689000000000007</v>
      </c>
    </row>
    <row r="80" spans="1:41" ht="15" customHeight="1" x14ac:dyDescent="0.25">
      <c r="A80" s="48">
        <v>12</v>
      </c>
      <c r="B80" s="102" t="s">
        <v>57</v>
      </c>
      <c r="C80" s="50">
        <v>0</v>
      </c>
      <c r="D80" s="50"/>
      <c r="E80" s="50">
        <v>0</v>
      </c>
      <c r="F80" s="50"/>
      <c r="G80" s="50">
        <v>6.7999999999999996E-3</v>
      </c>
      <c r="H80" s="51"/>
      <c r="I80" s="52">
        <v>6.7999999999999996E-3</v>
      </c>
      <c r="J80" s="29">
        <v>110</v>
      </c>
      <c r="K80" s="34">
        <v>0.748</v>
      </c>
      <c r="L80" s="34">
        <v>0.7752</v>
      </c>
      <c r="M80" s="55">
        <v>85.272000000000006</v>
      </c>
      <c r="N80" s="94">
        <v>3.8759999999999999</v>
      </c>
      <c r="O80" s="40">
        <v>426.36</v>
      </c>
      <c r="T80" s="48">
        <v>12</v>
      </c>
      <c r="U80" s="102" t="s">
        <v>57</v>
      </c>
      <c r="V80" s="50">
        <v>0</v>
      </c>
      <c r="W80" s="50"/>
      <c r="X80" s="50">
        <v>0</v>
      </c>
      <c r="Y80" s="50"/>
      <c r="Z80" s="50">
        <v>6.7999999999999996E-3</v>
      </c>
      <c r="AA80" s="51"/>
      <c r="AB80" s="52">
        <v>6.7999999999999996E-3</v>
      </c>
      <c r="AC80" s="29">
        <v>110</v>
      </c>
      <c r="AD80" s="34">
        <v>0.748</v>
      </c>
      <c r="AE80" s="34">
        <v>0.15639999999999998</v>
      </c>
      <c r="AF80" s="55">
        <v>17.204000000000001</v>
      </c>
      <c r="AG80" s="94">
        <v>0.78199999999999992</v>
      </c>
      <c r="AH80" s="40">
        <v>86.02000000000001</v>
      </c>
      <c r="AJ80" s="48">
        <v>12</v>
      </c>
      <c r="AK80" s="102" t="s">
        <v>57</v>
      </c>
      <c r="AL80" s="29">
        <v>110</v>
      </c>
      <c r="AM80" s="34" t="s">
        <v>84</v>
      </c>
      <c r="AN80" s="55">
        <v>4.6579999999999995</v>
      </c>
      <c r="AO80" s="55">
        <v>512.38</v>
      </c>
    </row>
    <row r="81" spans="1:41" ht="15" customHeight="1" x14ac:dyDescent="0.25">
      <c r="A81" s="48">
        <v>13</v>
      </c>
      <c r="B81" s="102" t="s">
        <v>58</v>
      </c>
      <c r="C81" s="50">
        <v>0</v>
      </c>
      <c r="D81" s="50"/>
      <c r="E81" s="50">
        <v>0</v>
      </c>
      <c r="F81" s="50"/>
      <c r="G81" s="50">
        <v>1.2E-2</v>
      </c>
      <c r="H81" s="51"/>
      <c r="I81" s="52">
        <v>1.2E-2</v>
      </c>
      <c r="J81" s="29">
        <v>400</v>
      </c>
      <c r="K81" s="34">
        <v>4.8</v>
      </c>
      <c r="L81" s="34">
        <v>1.3680000000000001</v>
      </c>
      <c r="M81" s="55">
        <v>547.19999999999993</v>
      </c>
      <c r="N81" s="94">
        <v>6.8400000000000007</v>
      </c>
      <c r="O81" s="40">
        <v>2735.9999999999995</v>
      </c>
      <c r="T81" s="48">
        <v>13</v>
      </c>
      <c r="U81" s="102" t="s">
        <v>58</v>
      </c>
      <c r="V81" s="50">
        <v>0</v>
      </c>
      <c r="W81" s="50"/>
      <c r="X81" s="50">
        <v>0</v>
      </c>
      <c r="Y81" s="50"/>
      <c r="Z81" s="50">
        <v>1.2E-2</v>
      </c>
      <c r="AA81" s="51"/>
      <c r="AB81" s="52">
        <v>1.2E-2</v>
      </c>
      <c r="AC81" s="29">
        <v>400</v>
      </c>
      <c r="AD81" s="34">
        <v>4.8</v>
      </c>
      <c r="AE81" s="34">
        <v>0.27600000000000002</v>
      </c>
      <c r="AF81" s="55">
        <v>110.39999999999999</v>
      </c>
      <c r="AG81" s="94">
        <v>1.3800000000000001</v>
      </c>
      <c r="AH81" s="40">
        <v>552</v>
      </c>
      <c r="AJ81" s="48">
        <v>13</v>
      </c>
      <c r="AK81" s="102" t="s">
        <v>58</v>
      </c>
      <c r="AL81" s="29">
        <v>400</v>
      </c>
      <c r="AM81" s="62" t="s">
        <v>84</v>
      </c>
      <c r="AN81" s="55">
        <v>8.2200000000000006</v>
      </c>
      <c r="AO81" s="55">
        <v>3287.9999999999995</v>
      </c>
    </row>
    <row r="82" spans="1:41" ht="15" customHeight="1" thickBot="1" x14ac:dyDescent="0.3">
      <c r="A82" s="48">
        <v>14</v>
      </c>
      <c r="B82" s="102" t="s">
        <v>26</v>
      </c>
      <c r="C82" s="50">
        <v>0</v>
      </c>
      <c r="D82" s="50"/>
      <c r="E82" s="50">
        <v>0</v>
      </c>
      <c r="F82" s="50"/>
      <c r="G82" s="50">
        <v>0.1</v>
      </c>
      <c r="H82" s="51"/>
      <c r="I82" s="52">
        <v>0.1</v>
      </c>
      <c r="J82" s="61">
        <v>80</v>
      </c>
      <c r="K82" s="34">
        <v>8</v>
      </c>
      <c r="L82" s="34">
        <v>11.4</v>
      </c>
      <c r="M82" s="55">
        <v>912</v>
      </c>
      <c r="N82" s="94">
        <v>57</v>
      </c>
      <c r="O82" s="40">
        <v>4560</v>
      </c>
      <c r="T82" s="48">
        <v>14</v>
      </c>
      <c r="U82" s="102" t="s">
        <v>26</v>
      </c>
      <c r="V82" s="50">
        <v>0</v>
      </c>
      <c r="W82" s="50"/>
      <c r="X82" s="50">
        <v>0</v>
      </c>
      <c r="Y82" s="50"/>
      <c r="Z82" s="50">
        <v>0.1</v>
      </c>
      <c r="AA82" s="51"/>
      <c r="AB82" s="52">
        <v>0.1</v>
      </c>
      <c r="AC82" s="61">
        <v>80</v>
      </c>
      <c r="AD82" s="34">
        <v>8</v>
      </c>
      <c r="AE82" s="34">
        <v>2.3000000000000003</v>
      </c>
      <c r="AF82" s="55">
        <v>184</v>
      </c>
      <c r="AG82" s="94">
        <v>11.500000000000002</v>
      </c>
      <c r="AH82" s="40">
        <v>920</v>
      </c>
      <c r="AJ82" s="48">
        <v>14</v>
      </c>
      <c r="AK82" s="102" t="s">
        <v>26</v>
      </c>
      <c r="AL82" s="61">
        <v>80</v>
      </c>
      <c r="AM82" s="34" t="s">
        <v>84</v>
      </c>
      <c r="AN82" s="55">
        <v>68.5</v>
      </c>
      <c r="AO82" s="55">
        <v>5480</v>
      </c>
    </row>
    <row r="83" spans="1:41" ht="15.75" thickBot="1" x14ac:dyDescent="0.3">
      <c r="A83" s="188" t="s">
        <v>65</v>
      </c>
      <c r="B83" s="189"/>
      <c r="C83" s="189"/>
      <c r="D83" s="189"/>
      <c r="E83" s="189"/>
      <c r="F83" s="189"/>
      <c r="G83" s="189"/>
      <c r="H83" s="189"/>
      <c r="I83" s="189"/>
      <c r="J83" s="190"/>
      <c r="K83" s="65">
        <v>62.489399999999982</v>
      </c>
      <c r="L83" s="65"/>
      <c r="M83" s="66">
        <v>7123.7915999999996</v>
      </c>
      <c r="N83" s="95"/>
      <c r="O83" s="67">
        <v>35618.957999999999</v>
      </c>
      <c r="T83" s="188" t="s">
        <v>65</v>
      </c>
      <c r="U83" s="189"/>
      <c r="V83" s="189"/>
      <c r="W83" s="189"/>
      <c r="X83" s="189"/>
      <c r="Y83" s="189"/>
      <c r="Z83" s="189"/>
      <c r="AA83" s="189"/>
      <c r="AB83" s="189"/>
      <c r="AC83" s="190"/>
      <c r="AD83" s="65">
        <v>62.489399999999982</v>
      </c>
      <c r="AE83" s="65"/>
      <c r="AF83" s="66">
        <v>1437.2562</v>
      </c>
      <c r="AG83" s="95"/>
      <c r="AH83" s="67">
        <v>7186.2810000000009</v>
      </c>
      <c r="AJ83" s="188" t="s">
        <v>65</v>
      </c>
      <c r="AK83" s="189"/>
      <c r="AL83" s="190"/>
      <c r="AM83" s="65">
        <v>0</v>
      </c>
      <c r="AN83" s="66">
        <v>519.2985000000001</v>
      </c>
      <c r="AO83" s="67">
        <v>42805.239000000001</v>
      </c>
    </row>
    <row r="84" spans="1:41" ht="15" customHeight="1" x14ac:dyDescent="0.25">
      <c r="A84" s="194" t="s">
        <v>59</v>
      </c>
      <c r="B84" s="196" t="s">
        <v>47</v>
      </c>
      <c r="C84" s="199" t="s">
        <v>60</v>
      </c>
      <c r="D84" s="199"/>
      <c r="E84" s="199" t="s">
        <v>62</v>
      </c>
      <c r="F84" s="199"/>
      <c r="G84" s="199" t="s">
        <v>40</v>
      </c>
      <c r="H84" s="200"/>
      <c r="I84" s="191" t="s">
        <v>67</v>
      </c>
      <c r="J84" s="201" t="s">
        <v>66</v>
      </c>
      <c r="K84" s="191" t="s">
        <v>63</v>
      </c>
      <c r="L84" s="191" t="s">
        <v>86</v>
      </c>
      <c r="M84" s="180" t="s">
        <v>63</v>
      </c>
      <c r="N84" s="191" t="s">
        <v>87</v>
      </c>
      <c r="O84" s="183" t="s">
        <v>64</v>
      </c>
      <c r="T84" s="194" t="s">
        <v>59</v>
      </c>
      <c r="U84" s="196" t="s">
        <v>47</v>
      </c>
      <c r="V84" s="199" t="s">
        <v>60</v>
      </c>
      <c r="W84" s="199"/>
      <c r="X84" s="199" t="s">
        <v>62</v>
      </c>
      <c r="Y84" s="199"/>
      <c r="Z84" s="199" t="s">
        <v>40</v>
      </c>
      <c r="AA84" s="200"/>
      <c r="AB84" s="191" t="s">
        <v>67</v>
      </c>
      <c r="AC84" s="201" t="s">
        <v>66</v>
      </c>
      <c r="AD84" s="191" t="s">
        <v>63</v>
      </c>
      <c r="AE84" s="191" t="s">
        <v>86</v>
      </c>
      <c r="AF84" s="180" t="s">
        <v>63</v>
      </c>
      <c r="AG84" s="191" t="s">
        <v>87</v>
      </c>
      <c r="AH84" s="183" t="s">
        <v>64</v>
      </c>
      <c r="AJ84" s="194" t="s">
        <v>59</v>
      </c>
      <c r="AK84" s="196" t="s">
        <v>47</v>
      </c>
      <c r="AL84" s="201" t="s">
        <v>66</v>
      </c>
      <c r="AM84" s="191" t="s">
        <v>83</v>
      </c>
      <c r="AN84" s="180" t="s">
        <v>85</v>
      </c>
      <c r="AO84" s="183" t="s">
        <v>63</v>
      </c>
    </row>
    <row r="85" spans="1:41" x14ac:dyDescent="0.25">
      <c r="A85" s="195"/>
      <c r="B85" s="197"/>
      <c r="C85" s="186" t="s">
        <v>68</v>
      </c>
      <c r="D85" s="186" t="s">
        <v>61</v>
      </c>
      <c r="E85" s="186" t="s">
        <v>68</v>
      </c>
      <c r="F85" s="186" t="s">
        <v>61</v>
      </c>
      <c r="G85" s="186" t="s">
        <v>68</v>
      </c>
      <c r="H85" s="204" t="s">
        <v>61</v>
      </c>
      <c r="I85" s="192"/>
      <c r="J85" s="202"/>
      <c r="K85" s="192"/>
      <c r="L85" s="192"/>
      <c r="M85" s="181"/>
      <c r="N85" s="192"/>
      <c r="O85" s="184"/>
      <c r="T85" s="195"/>
      <c r="U85" s="197"/>
      <c r="V85" s="186" t="s">
        <v>68</v>
      </c>
      <c r="W85" s="186" t="s">
        <v>61</v>
      </c>
      <c r="X85" s="186" t="s">
        <v>68</v>
      </c>
      <c r="Y85" s="186" t="s">
        <v>61</v>
      </c>
      <c r="Z85" s="186" t="s">
        <v>68</v>
      </c>
      <c r="AA85" s="204" t="s">
        <v>61</v>
      </c>
      <c r="AB85" s="192"/>
      <c r="AC85" s="202"/>
      <c r="AD85" s="192"/>
      <c r="AE85" s="192"/>
      <c r="AF85" s="181"/>
      <c r="AG85" s="192"/>
      <c r="AH85" s="184"/>
      <c r="AJ85" s="195"/>
      <c r="AK85" s="197"/>
      <c r="AL85" s="202"/>
      <c r="AM85" s="192"/>
      <c r="AN85" s="181"/>
      <c r="AO85" s="184"/>
    </row>
    <row r="86" spans="1:41" ht="15.75" thickBot="1" x14ac:dyDescent="0.3">
      <c r="A86" s="195"/>
      <c r="B86" s="198"/>
      <c r="C86" s="187"/>
      <c r="D86" s="187"/>
      <c r="E86" s="187"/>
      <c r="F86" s="187"/>
      <c r="G86" s="187"/>
      <c r="H86" s="205"/>
      <c r="I86" s="193"/>
      <c r="J86" s="203"/>
      <c r="K86" s="193"/>
      <c r="L86" s="193"/>
      <c r="M86" s="182"/>
      <c r="N86" s="193"/>
      <c r="O86" s="185"/>
      <c r="Q86" s="23" t="s">
        <v>40</v>
      </c>
      <c r="T86" s="195"/>
      <c r="U86" s="198"/>
      <c r="V86" s="187"/>
      <c r="W86" s="187"/>
      <c r="X86" s="187"/>
      <c r="Y86" s="187"/>
      <c r="Z86" s="187"/>
      <c r="AA86" s="205"/>
      <c r="AB86" s="193"/>
      <c r="AC86" s="203"/>
      <c r="AD86" s="193"/>
      <c r="AE86" s="193"/>
      <c r="AF86" s="182"/>
      <c r="AG86" s="193"/>
      <c r="AH86" s="185"/>
      <c r="AJ86" s="195"/>
      <c r="AK86" s="198"/>
      <c r="AL86" s="203"/>
      <c r="AM86" s="193"/>
      <c r="AN86" s="182"/>
      <c r="AO86" s="185"/>
    </row>
    <row r="87" spans="1:41" ht="15" customHeight="1" x14ac:dyDescent="0.25">
      <c r="A87" s="43">
        <v>1</v>
      </c>
      <c r="B87" s="102" t="s">
        <v>23</v>
      </c>
      <c r="C87" s="45">
        <v>0</v>
      </c>
      <c r="D87" s="45"/>
      <c r="E87" s="45">
        <v>0</v>
      </c>
      <c r="F87" s="45"/>
      <c r="G87" s="45">
        <v>0.15</v>
      </c>
      <c r="H87" s="46"/>
      <c r="I87" s="47">
        <v>0.15</v>
      </c>
      <c r="J87" s="30">
        <v>36</v>
      </c>
      <c r="K87" s="33">
        <v>5.3999999999999995</v>
      </c>
      <c r="L87" s="33">
        <v>17.099999999999998</v>
      </c>
      <c r="M87" s="54">
        <v>615.59999999999991</v>
      </c>
      <c r="N87" s="93">
        <v>68.399999999999991</v>
      </c>
      <c r="O87" s="39">
        <v>2462.3999999999996</v>
      </c>
      <c r="Q87" s="24" t="s">
        <v>80</v>
      </c>
      <c r="T87" s="43">
        <v>1</v>
      </c>
      <c r="U87" s="102" t="s">
        <v>23</v>
      </c>
      <c r="V87" s="45">
        <v>0</v>
      </c>
      <c r="W87" s="45"/>
      <c r="X87" s="45">
        <v>0</v>
      </c>
      <c r="Y87" s="45"/>
      <c r="Z87" s="45">
        <v>0.15</v>
      </c>
      <c r="AA87" s="46"/>
      <c r="AB87" s="47">
        <v>0.15</v>
      </c>
      <c r="AC87" s="30">
        <v>36</v>
      </c>
      <c r="AD87" s="33">
        <v>5.3999999999999995</v>
      </c>
      <c r="AE87" s="33">
        <v>3.4499999999999997</v>
      </c>
      <c r="AF87" s="54">
        <v>124.19999999999999</v>
      </c>
      <c r="AG87" s="93">
        <v>13.799999999999999</v>
      </c>
      <c r="AH87" s="39">
        <v>496.79999999999995</v>
      </c>
      <c r="AJ87" s="43">
        <v>1</v>
      </c>
      <c r="AK87" s="102" t="s">
        <v>23</v>
      </c>
      <c r="AL87" s="30">
        <v>36</v>
      </c>
      <c r="AM87" s="33" t="s">
        <v>84</v>
      </c>
      <c r="AN87" s="54">
        <v>82.199999999999989</v>
      </c>
      <c r="AO87" s="39">
        <v>2959.2</v>
      </c>
    </row>
    <row r="88" spans="1:41" ht="15" customHeight="1" x14ac:dyDescent="0.25">
      <c r="A88" s="48">
        <v>2</v>
      </c>
      <c r="B88" s="102" t="s">
        <v>71</v>
      </c>
      <c r="C88" s="50">
        <v>0</v>
      </c>
      <c r="D88" s="50"/>
      <c r="E88" s="50">
        <v>0</v>
      </c>
      <c r="F88" s="50"/>
      <c r="G88" s="50">
        <v>6.3E-2</v>
      </c>
      <c r="H88" s="51"/>
      <c r="I88" s="52">
        <v>6.3E-2</v>
      </c>
      <c r="J88" s="29">
        <v>250</v>
      </c>
      <c r="K88" s="34">
        <v>15.75</v>
      </c>
      <c r="L88" s="34">
        <v>7.1820000000000004</v>
      </c>
      <c r="M88" s="55">
        <v>1795.5</v>
      </c>
      <c r="N88" s="94">
        <v>28.728000000000002</v>
      </c>
      <c r="O88" s="40">
        <v>7182</v>
      </c>
      <c r="Q88" s="24" t="s">
        <v>42</v>
      </c>
      <c r="T88" s="48">
        <v>2</v>
      </c>
      <c r="U88" s="102" t="s">
        <v>71</v>
      </c>
      <c r="V88" s="50">
        <v>0</v>
      </c>
      <c r="W88" s="50"/>
      <c r="X88" s="50">
        <v>0</v>
      </c>
      <c r="Y88" s="50"/>
      <c r="Z88" s="50">
        <v>6.3E-2</v>
      </c>
      <c r="AA88" s="51"/>
      <c r="AB88" s="52">
        <v>6.3E-2</v>
      </c>
      <c r="AC88" s="29">
        <v>250</v>
      </c>
      <c r="AD88" s="34">
        <v>15.75</v>
      </c>
      <c r="AE88" s="34">
        <v>1.4490000000000001</v>
      </c>
      <c r="AF88" s="55">
        <v>362.25</v>
      </c>
      <c r="AG88" s="94">
        <v>5.7960000000000003</v>
      </c>
      <c r="AH88" s="40">
        <v>1449</v>
      </c>
      <c r="AJ88" s="48">
        <v>2</v>
      </c>
      <c r="AK88" s="102" t="s">
        <v>71</v>
      </c>
      <c r="AL88" s="29">
        <v>250</v>
      </c>
      <c r="AM88" s="34" t="s">
        <v>84</v>
      </c>
      <c r="AN88" s="55">
        <v>34.524000000000001</v>
      </c>
      <c r="AO88" s="55">
        <v>8631</v>
      </c>
    </row>
    <row r="89" spans="1:41" ht="15" customHeight="1" x14ac:dyDescent="0.25">
      <c r="A89" s="48">
        <v>3</v>
      </c>
      <c r="B89" s="102" t="s">
        <v>22</v>
      </c>
      <c r="C89" s="50">
        <v>0</v>
      </c>
      <c r="D89" s="50"/>
      <c r="E89" s="50">
        <v>0</v>
      </c>
      <c r="F89" s="50"/>
      <c r="G89" s="50">
        <v>0.03</v>
      </c>
      <c r="H89" s="51"/>
      <c r="I89" s="52">
        <v>0.03</v>
      </c>
      <c r="J89" s="29">
        <v>500</v>
      </c>
      <c r="K89" s="34">
        <v>15</v>
      </c>
      <c r="L89" s="34">
        <v>3.42</v>
      </c>
      <c r="M89" s="55">
        <v>1710</v>
      </c>
      <c r="N89" s="94">
        <v>13.68</v>
      </c>
      <c r="O89" s="40">
        <v>6840</v>
      </c>
      <c r="Q89" s="24" t="s">
        <v>43</v>
      </c>
      <c r="T89" s="48">
        <v>3</v>
      </c>
      <c r="U89" s="102" t="s">
        <v>22</v>
      </c>
      <c r="V89" s="50">
        <v>0</v>
      </c>
      <c r="W89" s="50"/>
      <c r="X89" s="50">
        <v>0</v>
      </c>
      <c r="Y89" s="50"/>
      <c r="Z89" s="50">
        <v>0.03</v>
      </c>
      <c r="AA89" s="51"/>
      <c r="AB89" s="52">
        <v>0.03</v>
      </c>
      <c r="AC89" s="29">
        <v>500</v>
      </c>
      <c r="AD89" s="34">
        <v>15</v>
      </c>
      <c r="AE89" s="34">
        <v>0.69</v>
      </c>
      <c r="AF89" s="55">
        <v>345</v>
      </c>
      <c r="AG89" s="94">
        <v>2.76</v>
      </c>
      <c r="AH89" s="40">
        <v>1380</v>
      </c>
      <c r="AJ89" s="48">
        <v>3</v>
      </c>
      <c r="AK89" s="102" t="s">
        <v>22</v>
      </c>
      <c r="AL89" s="29">
        <v>500</v>
      </c>
      <c r="AM89" s="34" t="s">
        <v>84</v>
      </c>
      <c r="AN89" s="55">
        <v>16.439999999999998</v>
      </c>
      <c r="AO89" s="55">
        <v>8220</v>
      </c>
    </row>
    <row r="90" spans="1:41" ht="15" customHeight="1" x14ac:dyDescent="0.25">
      <c r="A90" s="48">
        <v>4</v>
      </c>
      <c r="B90" s="102" t="s">
        <v>49</v>
      </c>
      <c r="C90" s="50">
        <v>0</v>
      </c>
      <c r="D90" s="50"/>
      <c r="E90" s="50">
        <v>0</v>
      </c>
      <c r="F90" s="50"/>
      <c r="G90" s="50">
        <v>0.02</v>
      </c>
      <c r="H90" s="51"/>
      <c r="I90" s="52">
        <v>0.02</v>
      </c>
      <c r="J90" s="29">
        <v>127</v>
      </c>
      <c r="K90" s="34">
        <v>2.54</v>
      </c>
      <c r="L90" s="34">
        <v>2.2800000000000002</v>
      </c>
      <c r="M90" s="55">
        <v>289.56</v>
      </c>
      <c r="N90" s="94">
        <v>9.120000000000001</v>
      </c>
      <c r="O90" s="40">
        <v>1158.24</v>
      </c>
      <c r="Q90" s="24" t="s">
        <v>44</v>
      </c>
      <c r="T90" s="48">
        <v>4</v>
      </c>
      <c r="U90" s="102" t="s">
        <v>49</v>
      </c>
      <c r="V90" s="50">
        <v>0</v>
      </c>
      <c r="W90" s="50"/>
      <c r="X90" s="50">
        <v>0</v>
      </c>
      <c r="Y90" s="50"/>
      <c r="Z90" s="50">
        <v>0.02</v>
      </c>
      <c r="AA90" s="51"/>
      <c r="AB90" s="52">
        <v>0.02</v>
      </c>
      <c r="AC90" s="29">
        <v>127</v>
      </c>
      <c r="AD90" s="34">
        <v>2.54</v>
      </c>
      <c r="AE90" s="34">
        <v>0.46</v>
      </c>
      <c r="AF90" s="55">
        <v>58.42</v>
      </c>
      <c r="AG90" s="94">
        <v>1.84</v>
      </c>
      <c r="AH90" s="40">
        <v>233.68</v>
      </c>
      <c r="AJ90" s="48">
        <v>4</v>
      </c>
      <c r="AK90" s="102" t="s">
        <v>49</v>
      </c>
      <c r="AL90" s="29">
        <v>127</v>
      </c>
      <c r="AM90" s="34" t="s">
        <v>84</v>
      </c>
      <c r="AN90" s="55">
        <v>10.96</v>
      </c>
      <c r="AO90" s="55">
        <v>1391.92</v>
      </c>
    </row>
    <row r="91" spans="1:41" ht="15" customHeight="1" x14ac:dyDescent="0.25">
      <c r="A91" s="48">
        <v>5</v>
      </c>
      <c r="B91" s="102" t="s">
        <v>50</v>
      </c>
      <c r="C91" s="50">
        <v>0</v>
      </c>
      <c r="D91" s="50"/>
      <c r="E91" s="50">
        <v>0</v>
      </c>
      <c r="F91" s="50"/>
      <c r="G91" s="50">
        <v>0.02</v>
      </c>
      <c r="H91" s="51"/>
      <c r="I91" s="52">
        <v>0.02</v>
      </c>
      <c r="J91" s="29">
        <v>56</v>
      </c>
      <c r="K91" s="34">
        <v>1.1200000000000001</v>
      </c>
      <c r="L91" s="34">
        <v>2.2800000000000002</v>
      </c>
      <c r="M91" s="55">
        <v>127.68</v>
      </c>
      <c r="N91" s="94">
        <v>9.120000000000001</v>
      </c>
      <c r="O91" s="40">
        <v>510.72</v>
      </c>
      <c r="Q91" s="24" t="s">
        <v>45</v>
      </c>
      <c r="T91" s="48">
        <v>5</v>
      </c>
      <c r="U91" s="102" t="s">
        <v>50</v>
      </c>
      <c r="V91" s="50">
        <v>0</v>
      </c>
      <c r="W91" s="50"/>
      <c r="X91" s="50">
        <v>0</v>
      </c>
      <c r="Y91" s="50"/>
      <c r="Z91" s="50">
        <v>0.02</v>
      </c>
      <c r="AA91" s="51"/>
      <c r="AB91" s="52">
        <v>0.02</v>
      </c>
      <c r="AC91" s="29">
        <v>56</v>
      </c>
      <c r="AD91" s="34">
        <v>1.1200000000000001</v>
      </c>
      <c r="AE91" s="34">
        <v>0.46</v>
      </c>
      <c r="AF91" s="55">
        <v>25.76</v>
      </c>
      <c r="AG91" s="94">
        <v>1.84</v>
      </c>
      <c r="AH91" s="40">
        <v>103.04</v>
      </c>
      <c r="AJ91" s="48">
        <v>5</v>
      </c>
      <c r="AK91" s="102" t="s">
        <v>50</v>
      </c>
      <c r="AL91" s="29">
        <v>56</v>
      </c>
      <c r="AM91" s="34" t="s">
        <v>84</v>
      </c>
      <c r="AN91" s="55">
        <v>10.96</v>
      </c>
      <c r="AO91" s="55">
        <v>613.76</v>
      </c>
    </row>
    <row r="92" spans="1:41" ht="15" customHeight="1" x14ac:dyDescent="0.25">
      <c r="A92" s="48">
        <v>6</v>
      </c>
      <c r="B92" s="102" t="s">
        <v>79</v>
      </c>
      <c r="C92" s="50">
        <v>0</v>
      </c>
      <c r="D92" s="50"/>
      <c r="E92" s="50">
        <v>0</v>
      </c>
      <c r="F92" s="50"/>
      <c r="G92" s="50">
        <v>0.08</v>
      </c>
      <c r="H92" s="51"/>
      <c r="I92" s="52">
        <v>0.08</v>
      </c>
      <c r="J92" s="29">
        <v>86</v>
      </c>
      <c r="K92" s="34">
        <v>6.88</v>
      </c>
      <c r="L92" s="34">
        <v>9.120000000000001</v>
      </c>
      <c r="M92" s="55">
        <v>784.31999999999994</v>
      </c>
      <c r="N92" s="94">
        <v>36.480000000000004</v>
      </c>
      <c r="O92" s="40">
        <v>3137.2799999999997</v>
      </c>
      <c r="Q92" s="24" t="s">
        <v>46</v>
      </c>
      <c r="T92" s="48">
        <v>6</v>
      </c>
      <c r="U92" s="102" t="s">
        <v>79</v>
      </c>
      <c r="V92" s="50">
        <v>0</v>
      </c>
      <c r="W92" s="50"/>
      <c r="X92" s="50">
        <v>0</v>
      </c>
      <c r="Y92" s="50"/>
      <c r="Z92" s="50">
        <v>0.08</v>
      </c>
      <c r="AA92" s="51"/>
      <c r="AB92" s="52">
        <v>0.08</v>
      </c>
      <c r="AC92" s="29">
        <v>86</v>
      </c>
      <c r="AD92" s="34">
        <v>6.88</v>
      </c>
      <c r="AE92" s="34">
        <v>1.84</v>
      </c>
      <c r="AF92" s="55">
        <v>158.24</v>
      </c>
      <c r="AG92" s="94">
        <v>7.36</v>
      </c>
      <c r="AH92" s="40">
        <v>632.96</v>
      </c>
      <c r="AJ92" s="48">
        <v>6</v>
      </c>
      <c r="AK92" s="102" t="s">
        <v>79</v>
      </c>
      <c r="AL92" s="29">
        <v>86</v>
      </c>
      <c r="AM92" s="34" t="s">
        <v>84</v>
      </c>
      <c r="AN92" s="55">
        <v>43.84</v>
      </c>
      <c r="AO92" s="55">
        <v>3770.24</v>
      </c>
    </row>
    <row r="93" spans="1:41" ht="15" customHeight="1" x14ac:dyDescent="0.25">
      <c r="A93" s="48">
        <v>7</v>
      </c>
      <c r="B93" s="102" t="s">
        <v>52</v>
      </c>
      <c r="C93" s="50">
        <v>0</v>
      </c>
      <c r="D93" s="50"/>
      <c r="E93" s="50">
        <v>0</v>
      </c>
      <c r="F93" s="50"/>
      <c r="G93" s="50">
        <v>0.08</v>
      </c>
      <c r="H93" s="51"/>
      <c r="I93" s="52">
        <v>0.08</v>
      </c>
      <c r="J93" s="29">
        <v>33</v>
      </c>
      <c r="K93" s="34">
        <v>2.64</v>
      </c>
      <c r="L93" s="34">
        <v>9.120000000000001</v>
      </c>
      <c r="M93" s="55">
        <v>300.96000000000004</v>
      </c>
      <c r="N93" s="94">
        <v>36.480000000000004</v>
      </c>
      <c r="O93" s="40">
        <v>1203.8400000000001</v>
      </c>
      <c r="T93" s="48">
        <v>7</v>
      </c>
      <c r="U93" s="102" t="s">
        <v>52</v>
      </c>
      <c r="V93" s="50">
        <v>0</v>
      </c>
      <c r="W93" s="50"/>
      <c r="X93" s="50">
        <v>0</v>
      </c>
      <c r="Y93" s="50"/>
      <c r="Z93" s="50">
        <v>0.08</v>
      </c>
      <c r="AA93" s="51"/>
      <c r="AB93" s="52">
        <v>0.08</v>
      </c>
      <c r="AC93" s="29">
        <v>33</v>
      </c>
      <c r="AD93" s="34">
        <v>2.64</v>
      </c>
      <c r="AE93" s="34">
        <v>1.84</v>
      </c>
      <c r="AF93" s="55">
        <v>60.720000000000006</v>
      </c>
      <c r="AG93" s="94">
        <v>7.36</v>
      </c>
      <c r="AH93" s="40">
        <v>242.88000000000002</v>
      </c>
      <c r="AJ93" s="48">
        <v>7</v>
      </c>
      <c r="AK93" s="102" t="s">
        <v>52</v>
      </c>
      <c r="AL93" s="29">
        <v>33</v>
      </c>
      <c r="AM93" s="34" t="s">
        <v>84</v>
      </c>
      <c r="AN93" s="55">
        <v>43.84</v>
      </c>
      <c r="AO93" s="55">
        <v>1446.7200000000003</v>
      </c>
    </row>
    <row r="94" spans="1:41" ht="15" customHeight="1" x14ac:dyDescent="0.25">
      <c r="A94" s="48">
        <v>8</v>
      </c>
      <c r="B94" s="102" t="s">
        <v>53</v>
      </c>
      <c r="C94" s="50">
        <v>0</v>
      </c>
      <c r="D94" s="50"/>
      <c r="E94" s="50">
        <v>0</v>
      </c>
      <c r="F94" s="50"/>
      <c r="G94" s="50">
        <v>0.1</v>
      </c>
      <c r="H94" s="51"/>
      <c r="I94" s="52">
        <v>0.1</v>
      </c>
      <c r="J94" s="29">
        <v>36</v>
      </c>
      <c r="K94" s="34">
        <v>3.6</v>
      </c>
      <c r="L94" s="34">
        <v>11.4</v>
      </c>
      <c r="M94" s="55">
        <v>410.40000000000003</v>
      </c>
      <c r="N94" s="94">
        <v>45.6</v>
      </c>
      <c r="O94" s="40">
        <v>1641.6000000000001</v>
      </c>
      <c r="T94" s="48">
        <v>8</v>
      </c>
      <c r="U94" s="102" t="s">
        <v>53</v>
      </c>
      <c r="V94" s="50">
        <v>0</v>
      </c>
      <c r="W94" s="50"/>
      <c r="X94" s="50">
        <v>0</v>
      </c>
      <c r="Y94" s="50"/>
      <c r="Z94" s="50">
        <v>0.1</v>
      </c>
      <c r="AA94" s="51"/>
      <c r="AB94" s="52">
        <v>0.1</v>
      </c>
      <c r="AC94" s="29">
        <v>36</v>
      </c>
      <c r="AD94" s="34">
        <v>3.6</v>
      </c>
      <c r="AE94" s="34">
        <v>2.3000000000000003</v>
      </c>
      <c r="AF94" s="55">
        <v>82.8</v>
      </c>
      <c r="AG94" s="94">
        <v>9.2000000000000011</v>
      </c>
      <c r="AH94" s="40">
        <v>331.2</v>
      </c>
      <c r="AJ94" s="48">
        <v>8</v>
      </c>
      <c r="AK94" s="102" t="s">
        <v>53</v>
      </c>
      <c r="AL94" s="29">
        <v>36</v>
      </c>
      <c r="AM94" s="34" t="s">
        <v>84</v>
      </c>
      <c r="AN94" s="55">
        <v>54.800000000000004</v>
      </c>
      <c r="AO94" s="55">
        <v>1972.8000000000002</v>
      </c>
    </row>
    <row r="95" spans="1:41" ht="15" customHeight="1" x14ac:dyDescent="0.25">
      <c r="A95" s="48">
        <v>9</v>
      </c>
      <c r="B95" s="102" t="s">
        <v>54</v>
      </c>
      <c r="C95" s="50">
        <v>0</v>
      </c>
      <c r="D95" s="50"/>
      <c r="E95" s="50">
        <v>0</v>
      </c>
      <c r="F95" s="50"/>
      <c r="G95" s="50">
        <v>8.5000000000000006E-2</v>
      </c>
      <c r="H95" s="51"/>
      <c r="I95" s="52">
        <v>8.5000000000000006E-2</v>
      </c>
      <c r="J95" s="29">
        <v>25</v>
      </c>
      <c r="K95" s="34">
        <v>2.125</v>
      </c>
      <c r="L95" s="34">
        <v>9.6900000000000013</v>
      </c>
      <c r="M95" s="55">
        <v>242.25</v>
      </c>
      <c r="N95" s="94">
        <v>38.760000000000005</v>
      </c>
      <c r="O95" s="40">
        <v>969</v>
      </c>
      <c r="T95" s="48">
        <v>9</v>
      </c>
      <c r="U95" s="102" t="s">
        <v>54</v>
      </c>
      <c r="V95" s="50">
        <v>0</v>
      </c>
      <c r="W95" s="50"/>
      <c r="X95" s="50">
        <v>0</v>
      </c>
      <c r="Y95" s="50"/>
      <c r="Z95" s="50">
        <v>8.5000000000000006E-2</v>
      </c>
      <c r="AA95" s="51"/>
      <c r="AB95" s="52">
        <v>8.5000000000000006E-2</v>
      </c>
      <c r="AC95" s="29">
        <v>25</v>
      </c>
      <c r="AD95" s="34">
        <v>2.125</v>
      </c>
      <c r="AE95" s="34">
        <v>1.9550000000000001</v>
      </c>
      <c r="AF95" s="55">
        <v>48.875</v>
      </c>
      <c r="AG95" s="94">
        <v>7.82</v>
      </c>
      <c r="AH95" s="40">
        <v>195.5</v>
      </c>
      <c r="AJ95" s="48">
        <v>9</v>
      </c>
      <c r="AK95" s="102" t="s">
        <v>54</v>
      </c>
      <c r="AL95" s="29">
        <v>25</v>
      </c>
      <c r="AM95" s="34" t="s">
        <v>84</v>
      </c>
      <c r="AN95" s="55">
        <v>46.580000000000005</v>
      </c>
      <c r="AO95" s="55">
        <v>1164.5</v>
      </c>
    </row>
    <row r="96" spans="1:41" ht="15" customHeight="1" x14ac:dyDescent="0.25">
      <c r="A96" s="48">
        <v>10</v>
      </c>
      <c r="B96" s="102" t="s">
        <v>55</v>
      </c>
      <c r="C96" s="50">
        <v>0</v>
      </c>
      <c r="D96" s="50"/>
      <c r="E96" s="50">
        <v>0</v>
      </c>
      <c r="F96" s="50"/>
      <c r="G96" s="50">
        <v>2E-3</v>
      </c>
      <c r="H96" s="51"/>
      <c r="I96" s="52">
        <v>2E-3</v>
      </c>
      <c r="J96" s="29">
        <v>929</v>
      </c>
      <c r="K96" s="34">
        <v>1.8580000000000001</v>
      </c>
      <c r="L96" s="34">
        <v>0.22800000000000001</v>
      </c>
      <c r="M96" s="55">
        <v>211.81200000000001</v>
      </c>
      <c r="N96" s="94">
        <v>0.91200000000000003</v>
      </c>
      <c r="O96" s="40">
        <v>847.24800000000005</v>
      </c>
      <c r="T96" s="48">
        <v>10</v>
      </c>
      <c r="U96" s="102" t="s">
        <v>55</v>
      </c>
      <c r="V96" s="50">
        <v>0</v>
      </c>
      <c r="W96" s="50"/>
      <c r="X96" s="50">
        <v>0</v>
      </c>
      <c r="Y96" s="50"/>
      <c r="Z96" s="50">
        <v>2E-3</v>
      </c>
      <c r="AA96" s="51"/>
      <c r="AB96" s="52">
        <v>2E-3</v>
      </c>
      <c r="AC96" s="29">
        <v>929</v>
      </c>
      <c r="AD96" s="34">
        <v>1.8580000000000001</v>
      </c>
      <c r="AE96" s="34">
        <v>4.5999999999999999E-2</v>
      </c>
      <c r="AF96" s="55">
        <v>42.734000000000002</v>
      </c>
      <c r="AG96" s="94">
        <v>0.184</v>
      </c>
      <c r="AH96" s="40">
        <v>170.93600000000001</v>
      </c>
      <c r="AJ96" s="48">
        <v>10</v>
      </c>
      <c r="AK96" s="102" t="s">
        <v>55</v>
      </c>
      <c r="AL96" s="29">
        <v>929</v>
      </c>
      <c r="AM96" s="34" t="s">
        <v>84</v>
      </c>
      <c r="AN96" s="55">
        <v>1.0960000000000001</v>
      </c>
      <c r="AO96" s="55">
        <v>1018.1840000000001</v>
      </c>
    </row>
    <row r="97" spans="1:41" ht="15" customHeight="1" x14ac:dyDescent="0.25">
      <c r="A97" s="48">
        <v>11</v>
      </c>
      <c r="B97" s="102" t="s">
        <v>56</v>
      </c>
      <c r="C97" s="53">
        <v>0</v>
      </c>
      <c r="D97" s="50"/>
      <c r="E97" s="50">
        <v>0</v>
      </c>
      <c r="F97" s="50"/>
      <c r="G97" s="50">
        <v>1.6000000000000001E-3</v>
      </c>
      <c r="H97" s="51"/>
      <c r="I97" s="52">
        <v>1.6000000000000001E-3</v>
      </c>
      <c r="J97" s="29">
        <v>18</v>
      </c>
      <c r="K97" s="34">
        <v>2.8800000000000003E-2</v>
      </c>
      <c r="L97" s="34">
        <v>0.18240000000000001</v>
      </c>
      <c r="M97" s="55">
        <v>3.2832000000000003</v>
      </c>
      <c r="N97" s="94">
        <v>0.72960000000000003</v>
      </c>
      <c r="O97" s="40">
        <v>13.132800000000001</v>
      </c>
      <c r="T97" s="48">
        <v>11</v>
      </c>
      <c r="U97" s="102" t="s">
        <v>56</v>
      </c>
      <c r="V97" s="53">
        <v>0</v>
      </c>
      <c r="W97" s="50"/>
      <c r="X97" s="50">
        <v>0</v>
      </c>
      <c r="Y97" s="50"/>
      <c r="Z97" s="50">
        <v>1.6000000000000001E-3</v>
      </c>
      <c r="AA97" s="51"/>
      <c r="AB97" s="52">
        <v>1.6000000000000001E-3</v>
      </c>
      <c r="AC97" s="29">
        <v>18</v>
      </c>
      <c r="AD97" s="34">
        <v>2.8800000000000003E-2</v>
      </c>
      <c r="AE97" s="34">
        <v>3.6799999999999999E-2</v>
      </c>
      <c r="AF97" s="55">
        <v>0.6624000000000001</v>
      </c>
      <c r="AG97" s="94">
        <v>0.1472</v>
      </c>
      <c r="AH97" s="40">
        <v>2.6496000000000004</v>
      </c>
      <c r="AJ97" s="48">
        <v>11</v>
      </c>
      <c r="AK97" s="102" t="s">
        <v>56</v>
      </c>
      <c r="AL97" s="29">
        <v>18</v>
      </c>
      <c r="AM97" s="34" t="s">
        <v>84</v>
      </c>
      <c r="AN97" s="55">
        <v>0.87680000000000002</v>
      </c>
      <c r="AO97" s="55">
        <v>15.782400000000003</v>
      </c>
    </row>
    <row r="98" spans="1:41" ht="15" customHeight="1" x14ac:dyDescent="0.25">
      <c r="A98" s="48">
        <v>12</v>
      </c>
      <c r="B98" s="102" t="s">
        <v>57</v>
      </c>
      <c r="C98" s="50">
        <v>0</v>
      </c>
      <c r="D98" s="50"/>
      <c r="E98" s="50">
        <v>0</v>
      </c>
      <c r="F98" s="50"/>
      <c r="G98" s="50">
        <v>6.7999999999999996E-3</v>
      </c>
      <c r="H98" s="51"/>
      <c r="I98" s="52">
        <v>6.7999999999999996E-3</v>
      </c>
      <c r="J98" s="29">
        <v>110</v>
      </c>
      <c r="K98" s="34">
        <v>0.748</v>
      </c>
      <c r="L98" s="34">
        <v>0.7752</v>
      </c>
      <c r="M98" s="55">
        <v>85.272000000000006</v>
      </c>
      <c r="N98" s="94">
        <v>3.1008</v>
      </c>
      <c r="O98" s="40">
        <v>341.08800000000002</v>
      </c>
      <c r="T98" s="48">
        <v>12</v>
      </c>
      <c r="U98" s="102" t="s">
        <v>57</v>
      </c>
      <c r="V98" s="50">
        <v>0</v>
      </c>
      <c r="W98" s="50"/>
      <c r="X98" s="50">
        <v>0</v>
      </c>
      <c r="Y98" s="50"/>
      <c r="Z98" s="50">
        <v>6.7999999999999996E-3</v>
      </c>
      <c r="AA98" s="51"/>
      <c r="AB98" s="52">
        <v>6.7999999999999996E-3</v>
      </c>
      <c r="AC98" s="29">
        <v>110</v>
      </c>
      <c r="AD98" s="34">
        <v>0.748</v>
      </c>
      <c r="AE98" s="34">
        <v>0.15639999999999998</v>
      </c>
      <c r="AF98" s="55">
        <v>17.204000000000001</v>
      </c>
      <c r="AG98" s="94">
        <v>0.62559999999999993</v>
      </c>
      <c r="AH98" s="40">
        <v>68.816000000000003</v>
      </c>
      <c r="AJ98" s="48">
        <v>12</v>
      </c>
      <c r="AK98" s="102" t="s">
        <v>57</v>
      </c>
      <c r="AL98" s="29">
        <v>110</v>
      </c>
      <c r="AM98" s="34" t="s">
        <v>84</v>
      </c>
      <c r="AN98" s="55">
        <v>3.7263999999999999</v>
      </c>
      <c r="AO98" s="55">
        <v>409.904</v>
      </c>
    </row>
    <row r="99" spans="1:41" ht="15" customHeight="1" x14ac:dyDescent="0.25">
      <c r="A99" s="48">
        <v>13</v>
      </c>
      <c r="B99" s="102" t="s">
        <v>58</v>
      </c>
      <c r="C99" s="50">
        <v>0</v>
      </c>
      <c r="D99" s="50"/>
      <c r="E99" s="50">
        <v>0</v>
      </c>
      <c r="F99" s="50"/>
      <c r="G99" s="50">
        <v>0.01</v>
      </c>
      <c r="H99" s="51"/>
      <c r="I99" s="52">
        <v>0.01</v>
      </c>
      <c r="J99" s="29">
        <v>400</v>
      </c>
      <c r="K99" s="34">
        <v>4</v>
      </c>
      <c r="L99" s="34">
        <v>1.1400000000000001</v>
      </c>
      <c r="M99" s="55">
        <v>456</v>
      </c>
      <c r="N99" s="94">
        <v>4.5600000000000005</v>
      </c>
      <c r="O99" s="40">
        <v>1824</v>
      </c>
      <c r="T99" s="48">
        <v>13</v>
      </c>
      <c r="U99" s="102" t="s">
        <v>58</v>
      </c>
      <c r="V99" s="50">
        <v>0</v>
      </c>
      <c r="W99" s="50"/>
      <c r="X99" s="50">
        <v>0</v>
      </c>
      <c r="Y99" s="50"/>
      <c r="Z99" s="50">
        <v>0.01</v>
      </c>
      <c r="AA99" s="51"/>
      <c r="AB99" s="52">
        <v>0.01</v>
      </c>
      <c r="AC99" s="29">
        <v>400</v>
      </c>
      <c r="AD99" s="34">
        <v>4</v>
      </c>
      <c r="AE99" s="34">
        <v>0.23</v>
      </c>
      <c r="AF99" s="55">
        <v>92</v>
      </c>
      <c r="AG99" s="94">
        <v>0.92</v>
      </c>
      <c r="AH99" s="40">
        <v>368</v>
      </c>
      <c r="AJ99" s="48">
        <v>13</v>
      </c>
      <c r="AK99" s="102" t="s">
        <v>58</v>
      </c>
      <c r="AL99" s="29">
        <v>400</v>
      </c>
      <c r="AM99" s="62" t="s">
        <v>84</v>
      </c>
      <c r="AN99" s="55">
        <v>5.48</v>
      </c>
      <c r="AO99" s="55">
        <v>2192</v>
      </c>
    </row>
    <row r="100" spans="1:41" ht="15" customHeight="1" thickBot="1" x14ac:dyDescent="0.3">
      <c r="A100" s="48">
        <v>14</v>
      </c>
      <c r="B100" s="102" t="s">
        <v>26</v>
      </c>
      <c r="C100" s="50">
        <v>0</v>
      </c>
      <c r="D100" s="50"/>
      <c r="E100" s="50">
        <v>0</v>
      </c>
      <c r="F100" s="50"/>
      <c r="G100" s="50">
        <v>0.01</v>
      </c>
      <c r="H100" s="51"/>
      <c r="I100" s="52">
        <v>0.01</v>
      </c>
      <c r="J100" s="61">
        <v>80</v>
      </c>
      <c r="K100" s="34">
        <v>0.8</v>
      </c>
      <c r="L100" s="34">
        <v>1.1400000000000001</v>
      </c>
      <c r="M100" s="55">
        <v>91.2</v>
      </c>
      <c r="N100" s="94">
        <v>4.5600000000000005</v>
      </c>
      <c r="O100" s="40">
        <v>364.8</v>
      </c>
      <c r="T100" s="48">
        <v>14</v>
      </c>
      <c r="U100" s="102" t="s">
        <v>26</v>
      </c>
      <c r="V100" s="50">
        <v>0</v>
      </c>
      <c r="W100" s="50"/>
      <c r="X100" s="50">
        <v>0</v>
      </c>
      <c r="Y100" s="50"/>
      <c r="Z100" s="50">
        <v>0.01</v>
      </c>
      <c r="AA100" s="51"/>
      <c r="AB100" s="52">
        <v>0.01</v>
      </c>
      <c r="AC100" s="61">
        <v>80</v>
      </c>
      <c r="AD100" s="34">
        <v>0.8</v>
      </c>
      <c r="AE100" s="34">
        <v>0.23</v>
      </c>
      <c r="AF100" s="55">
        <v>18.400000000000002</v>
      </c>
      <c r="AG100" s="94">
        <v>0.92</v>
      </c>
      <c r="AH100" s="40">
        <v>73.600000000000009</v>
      </c>
      <c r="AJ100" s="48">
        <v>14</v>
      </c>
      <c r="AK100" s="102" t="s">
        <v>26</v>
      </c>
      <c r="AL100" s="61">
        <v>80</v>
      </c>
      <c r="AM100" s="34" t="s">
        <v>84</v>
      </c>
      <c r="AN100" s="55">
        <v>5.48</v>
      </c>
      <c r="AO100" s="55">
        <v>438.40000000000003</v>
      </c>
    </row>
    <row r="101" spans="1:41" ht="15.75" thickBot="1" x14ac:dyDescent="0.3">
      <c r="A101" s="188" t="s">
        <v>65</v>
      </c>
      <c r="B101" s="189"/>
      <c r="C101" s="189"/>
      <c r="D101" s="189"/>
      <c r="E101" s="189"/>
      <c r="F101" s="189"/>
      <c r="G101" s="189"/>
      <c r="H101" s="189"/>
      <c r="I101" s="189"/>
      <c r="J101" s="190"/>
      <c r="K101" s="65">
        <v>62.489799999999988</v>
      </c>
      <c r="L101" s="65"/>
      <c r="M101" s="66">
        <v>7123.8371999999999</v>
      </c>
      <c r="N101" s="95"/>
      <c r="O101" s="67">
        <v>28495.3488</v>
      </c>
      <c r="T101" s="188" t="s">
        <v>65</v>
      </c>
      <c r="U101" s="189"/>
      <c r="V101" s="189"/>
      <c r="W101" s="189"/>
      <c r="X101" s="189"/>
      <c r="Y101" s="189"/>
      <c r="Z101" s="189"/>
      <c r="AA101" s="189"/>
      <c r="AB101" s="189"/>
      <c r="AC101" s="190"/>
      <c r="AD101" s="65">
        <v>62.489799999999988</v>
      </c>
      <c r="AE101" s="65"/>
      <c r="AF101" s="66">
        <v>1437.2653999999998</v>
      </c>
      <c r="AG101" s="95"/>
      <c r="AH101" s="67">
        <v>5749.0615999999991</v>
      </c>
      <c r="AJ101" s="188" t="s">
        <v>65</v>
      </c>
      <c r="AK101" s="189"/>
      <c r="AL101" s="190"/>
      <c r="AM101" s="65">
        <v>0</v>
      </c>
      <c r="AN101" s="66">
        <v>360.80320000000006</v>
      </c>
      <c r="AO101" s="67">
        <v>34244.410400000001</v>
      </c>
    </row>
    <row r="102" spans="1:41" ht="15" customHeight="1" x14ac:dyDescent="0.25">
      <c r="A102" s="194" t="s">
        <v>59</v>
      </c>
      <c r="B102" s="196" t="s">
        <v>47</v>
      </c>
      <c r="C102" s="199" t="s">
        <v>60</v>
      </c>
      <c r="D102" s="199"/>
      <c r="E102" s="199" t="s">
        <v>62</v>
      </c>
      <c r="F102" s="199"/>
      <c r="G102" s="199" t="s">
        <v>40</v>
      </c>
      <c r="H102" s="200"/>
      <c r="I102" s="191" t="s">
        <v>67</v>
      </c>
      <c r="J102" s="201" t="s">
        <v>66</v>
      </c>
      <c r="K102" s="191" t="s">
        <v>63</v>
      </c>
      <c r="L102" s="191" t="s">
        <v>86</v>
      </c>
      <c r="M102" s="180" t="s">
        <v>63</v>
      </c>
      <c r="N102" s="191" t="s">
        <v>87</v>
      </c>
      <c r="O102" s="183" t="s">
        <v>64</v>
      </c>
      <c r="T102" s="194" t="s">
        <v>59</v>
      </c>
      <c r="U102" s="196" t="s">
        <v>47</v>
      </c>
      <c r="V102" s="199" t="s">
        <v>60</v>
      </c>
      <c r="W102" s="199"/>
      <c r="X102" s="199" t="s">
        <v>62</v>
      </c>
      <c r="Y102" s="199"/>
      <c r="Z102" s="199" t="s">
        <v>40</v>
      </c>
      <c r="AA102" s="200"/>
      <c r="AB102" s="191" t="s">
        <v>67</v>
      </c>
      <c r="AC102" s="201" t="s">
        <v>66</v>
      </c>
      <c r="AD102" s="191" t="s">
        <v>63</v>
      </c>
      <c r="AE102" s="191" t="s">
        <v>86</v>
      </c>
      <c r="AF102" s="180" t="s">
        <v>63</v>
      </c>
      <c r="AG102" s="191" t="s">
        <v>87</v>
      </c>
      <c r="AH102" s="183" t="s">
        <v>64</v>
      </c>
      <c r="AJ102" s="194" t="s">
        <v>59</v>
      </c>
      <c r="AK102" s="196" t="s">
        <v>47</v>
      </c>
      <c r="AL102" s="201" t="s">
        <v>66</v>
      </c>
      <c r="AM102" s="191" t="s">
        <v>83</v>
      </c>
      <c r="AN102" s="180" t="s">
        <v>85</v>
      </c>
      <c r="AO102" s="183" t="s">
        <v>63</v>
      </c>
    </row>
    <row r="103" spans="1:41" x14ac:dyDescent="0.25">
      <c r="A103" s="195"/>
      <c r="B103" s="197"/>
      <c r="C103" s="186" t="s">
        <v>68</v>
      </c>
      <c r="D103" s="186" t="s">
        <v>61</v>
      </c>
      <c r="E103" s="186" t="s">
        <v>68</v>
      </c>
      <c r="F103" s="186" t="s">
        <v>61</v>
      </c>
      <c r="G103" s="186" t="s">
        <v>68</v>
      </c>
      <c r="H103" s="204" t="s">
        <v>61</v>
      </c>
      <c r="I103" s="192"/>
      <c r="J103" s="202"/>
      <c r="K103" s="192"/>
      <c r="L103" s="192"/>
      <c r="M103" s="181"/>
      <c r="N103" s="192"/>
      <c r="O103" s="184"/>
      <c r="T103" s="195"/>
      <c r="U103" s="197"/>
      <c r="V103" s="186" t="s">
        <v>68</v>
      </c>
      <c r="W103" s="186" t="s">
        <v>61</v>
      </c>
      <c r="X103" s="186" t="s">
        <v>68</v>
      </c>
      <c r="Y103" s="186" t="s">
        <v>61</v>
      </c>
      <c r="Z103" s="186" t="s">
        <v>68</v>
      </c>
      <c r="AA103" s="204" t="s">
        <v>61</v>
      </c>
      <c r="AB103" s="192"/>
      <c r="AC103" s="202"/>
      <c r="AD103" s="192"/>
      <c r="AE103" s="192"/>
      <c r="AF103" s="181"/>
      <c r="AG103" s="192"/>
      <c r="AH103" s="184"/>
      <c r="AJ103" s="195"/>
      <c r="AK103" s="197"/>
      <c r="AL103" s="202"/>
      <c r="AM103" s="192"/>
      <c r="AN103" s="181"/>
      <c r="AO103" s="184"/>
    </row>
    <row r="104" spans="1:41" ht="15.75" thickBot="1" x14ac:dyDescent="0.3">
      <c r="A104" s="195"/>
      <c r="B104" s="198"/>
      <c r="C104" s="187"/>
      <c r="D104" s="187"/>
      <c r="E104" s="187"/>
      <c r="F104" s="187"/>
      <c r="G104" s="187"/>
      <c r="H104" s="205"/>
      <c r="I104" s="193"/>
      <c r="J104" s="203"/>
      <c r="K104" s="193"/>
      <c r="L104" s="193"/>
      <c r="M104" s="182"/>
      <c r="N104" s="193"/>
      <c r="O104" s="185"/>
      <c r="Q104" s="23" t="s">
        <v>40</v>
      </c>
      <c r="T104" s="195"/>
      <c r="U104" s="198"/>
      <c r="V104" s="187"/>
      <c r="W104" s="187"/>
      <c r="X104" s="187"/>
      <c r="Y104" s="187"/>
      <c r="Z104" s="187"/>
      <c r="AA104" s="205"/>
      <c r="AB104" s="193"/>
      <c r="AC104" s="203"/>
      <c r="AD104" s="193"/>
      <c r="AE104" s="193"/>
      <c r="AF104" s="182"/>
      <c r="AG104" s="193"/>
      <c r="AH104" s="185"/>
      <c r="AJ104" s="195"/>
      <c r="AK104" s="198"/>
      <c r="AL104" s="203"/>
      <c r="AM104" s="193"/>
      <c r="AN104" s="182"/>
      <c r="AO104" s="185"/>
    </row>
    <row r="105" spans="1:41" ht="15" customHeight="1" x14ac:dyDescent="0.25">
      <c r="A105" s="43">
        <v>1</v>
      </c>
      <c r="B105" s="102" t="s">
        <v>23</v>
      </c>
      <c r="C105" s="45">
        <v>0</v>
      </c>
      <c r="D105" s="45"/>
      <c r="E105" s="45">
        <v>0</v>
      </c>
      <c r="F105" s="45"/>
      <c r="G105" s="45">
        <v>0.15</v>
      </c>
      <c r="H105" s="46"/>
      <c r="I105" s="47">
        <v>0.15</v>
      </c>
      <c r="J105" s="30">
        <v>36</v>
      </c>
      <c r="K105" s="33">
        <v>5.3999999999999995</v>
      </c>
      <c r="L105" s="33">
        <v>17.099999999999998</v>
      </c>
      <c r="M105" s="54">
        <v>615.59999999999991</v>
      </c>
      <c r="N105" s="93">
        <v>68.399999999999991</v>
      </c>
      <c r="O105" s="39">
        <v>2462.3999999999996</v>
      </c>
      <c r="Q105" s="24" t="s">
        <v>81</v>
      </c>
      <c r="T105" s="43">
        <v>1</v>
      </c>
      <c r="U105" s="102" t="s">
        <v>23</v>
      </c>
      <c r="V105" s="45">
        <v>0</v>
      </c>
      <c r="W105" s="45"/>
      <c r="X105" s="45">
        <v>0</v>
      </c>
      <c r="Y105" s="45"/>
      <c r="Z105" s="45">
        <v>0.15</v>
      </c>
      <c r="AA105" s="46"/>
      <c r="AB105" s="47">
        <v>0.15</v>
      </c>
      <c r="AC105" s="30">
        <v>36</v>
      </c>
      <c r="AD105" s="33">
        <v>5.3999999999999995</v>
      </c>
      <c r="AE105" s="33">
        <v>3.4499999999999997</v>
      </c>
      <c r="AF105" s="54">
        <v>124.19999999999999</v>
      </c>
      <c r="AG105" s="93">
        <v>0</v>
      </c>
      <c r="AH105" s="39">
        <v>0</v>
      </c>
      <c r="AJ105" s="43">
        <v>1</v>
      </c>
      <c r="AK105" s="102" t="s">
        <v>23</v>
      </c>
      <c r="AL105" s="30">
        <v>36</v>
      </c>
      <c r="AM105" s="33" t="s">
        <v>84</v>
      </c>
      <c r="AN105" s="54">
        <v>68.399999999999991</v>
      </c>
      <c r="AO105" s="54">
        <v>2462.3999999999996</v>
      </c>
    </row>
    <row r="106" spans="1:41" ht="15" customHeight="1" x14ac:dyDescent="0.25">
      <c r="A106" s="48">
        <v>2</v>
      </c>
      <c r="B106" s="102" t="s">
        <v>71</v>
      </c>
      <c r="C106" s="50">
        <v>0</v>
      </c>
      <c r="D106" s="50"/>
      <c r="E106" s="50">
        <v>0</v>
      </c>
      <c r="F106" s="50"/>
      <c r="G106" s="50">
        <v>0.06</v>
      </c>
      <c r="H106" s="51"/>
      <c r="I106" s="52">
        <v>0.06</v>
      </c>
      <c r="J106" s="29">
        <v>250</v>
      </c>
      <c r="K106" s="34">
        <v>15</v>
      </c>
      <c r="L106" s="34">
        <v>6.84</v>
      </c>
      <c r="M106" s="55">
        <v>1710</v>
      </c>
      <c r="N106" s="94">
        <v>27.36</v>
      </c>
      <c r="O106" s="40">
        <v>6840</v>
      </c>
      <c r="Q106" s="24" t="s">
        <v>42</v>
      </c>
      <c r="T106" s="48">
        <v>2</v>
      </c>
      <c r="U106" s="102" t="s">
        <v>71</v>
      </c>
      <c r="V106" s="50">
        <v>0</v>
      </c>
      <c r="W106" s="50"/>
      <c r="X106" s="50">
        <v>0</v>
      </c>
      <c r="Y106" s="50"/>
      <c r="Z106" s="50">
        <v>0.06</v>
      </c>
      <c r="AA106" s="51"/>
      <c r="AB106" s="52">
        <v>0.06</v>
      </c>
      <c r="AC106" s="29">
        <v>250</v>
      </c>
      <c r="AD106" s="34">
        <v>15</v>
      </c>
      <c r="AE106" s="34">
        <v>1.38</v>
      </c>
      <c r="AF106" s="55">
        <v>345</v>
      </c>
      <c r="AG106" s="94">
        <v>0</v>
      </c>
      <c r="AH106" s="40">
        <v>0</v>
      </c>
      <c r="AJ106" s="48">
        <v>2</v>
      </c>
      <c r="AK106" s="102" t="s">
        <v>71</v>
      </c>
      <c r="AL106" s="29">
        <v>250</v>
      </c>
      <c r="AM106" s="34" t="s">
        <v>84</v>
      </c>
      <c r="AN106" s="55">
        <v>27.36</v>
      </c>
      <c r="AO106" s="55">
        <v>6840</v>
      </c>
    </row>
    <row r="107" spans="1:41" ht="15" customHeight="1" x14ac:dyDescent="0.25">
      <c r="A107" s="48">
        <v>3</v>
      </c>
      <c r="B107" s="102" t="s">
        <v>22</v>
      </c>
      <c r="C107" s="50">
        <v>0</v>
      </c>
      <c r="D107" s="50"/>
      <c r="E107" s="50">
        <v>0</v>
      </c>
      <c r="F107" s="50"/>
      <c r="G107" s="50">
        <v>2.5000000000000001E-2</v>
      </c>
      <c r="H107" s="51"/>
      <c r="I107" s="52">
        <v>2.5000000000000001E-2</v>
      </c>
      <c r="J107" s="29">
        <v>500</v>
      </c>
      <c r="K107" s="34">
        <v>12.5</v>
      </c>
      <c r="L107" s="34">
        <v>2.85</v>
      </c>
      <c r="M107" s="55">
        <v>1425</v>
      </c>
      <c r="N107" s="94">
        <v>11.4</v>
      </c>
      <c r="O107" s="40">
        <v>5700</v>
      </c>
      <c r="Q107" s="24" t="s">
        <v>43</v>
      </c>
      <c r="T107" s="48">
        <v>3</v>
      </c>
      <c r="U107" s="102" t="s">
        <v>22</v>
      </c>
      <c r="V107" s="50">
        <v>0</v>
      </c>
      <c r="W107" s="50"/>
      <c r="X107" s="50">
        <v>0</v>
      </c>
      <c r="Y107" s="50"/>
      <c r="Z107" s="50">
        <v>2.5000000000000001E-2</v>
      </c>
      <c r="AA107" s="51"/>
      <c r="AB107" s="52">
        <v>2.5000000000000001E-2</v>
      </c>
      <c r="AC107" s="29">
        <v>500</v>
      </c>
      <c r="AD107" s="34">
        <v>12.5</v>
      </c>
      <c r="AE107" s="34">
        <v>0.57500000000000007</v>
      </c>
      <c r="AF107" s="55">
        <v>287.5</v>
      </c>
      <c r="AG107" s="94">
        <v>0</v>
      </c>
      <c r="AH107" s="40">
        <v>0</v>
      </c>
      <c r="AJ107" s="48">
        <v>3</v>
      </c>
      <c r="AK107" s="102" t="s">
        <v>22</v>
      </c>
      <c r="AL107" s="29">
        <v>500</v>
      </c>
      <c r="AM107" s="34" t="s">
        <v>84</v>
      </c>
      <c r="AN107" s="55">
        <v>11.4</v>
      </c>
      <c r="AO107" s="55">
        <v>5700</v>
      </c>
    </row>
    <row r="108" spans="1:41" ht="15" customHeight="1" x14ac:dyDescent="0.25">
      <c r="A108" s="48">
        <v>4</v>
      </c>
      <c r="B108" s="102" t="s">
        <v>49</v>
      </c>
      <c r="C108" s="50">
        <v>0</v>
      </c>
      <c r="D108" s="50"/>
      <c r="E108" s="50">
        <v>0</v>
      </c>
      <c r="F108" s="50"/>
      <c r="G108" s="50">
        <v>0.02</v>
      </c>
      <c r="H108" s="51"/>
      <c r="I108" s="52">
        <v>0.02</v>
      </c>
      <c r="J108" s="29">
        <v>127</v>
      </c>
      <c r="K108" s="34">
        <v>2.54</v>
      </c>
      <c r="L108" s="34">
        <v>2.2800000000000002</v>
      </c>
      <c r="M108" s="55">
        <v>289.56</v>
      </c>
      <c r="N108" s="94">
        <v>9.120000000000001</v>
      </c>
      <c r="O108" s="40">
        <v>1158.24</v>
      </c>
      <c r="Q108" s="24" t="s">
        <v>44</v>
      </c>
      <c r="T108" s="48">
        <v>4</v>
      </c>
      <c r="U108" s="102" t="s">
        <v>49</v>
      </c>
      <c r="V108" s="50">
        <v>0</v>
      </c>
      <c r="W108" s="50"/>
      <c r="X108" s="50">
        <v>0</v>
      </c>
      <c r="Y108" s="50"/>
      <c r="Z108" s="50">
        <v>0.02</v>
      </c>
      <c r="AA108" s="51"/>
      <c r="AB108" s="52">
        <v>0.02</v>
      </c>
      <c r="AC108" s="29">
        <v>127</v>
      </c>
      <c r="AD108" s="34">
        <v>2.54</v>
      </c>
      <c r="AE108" s="34">
        <v>0.46</v>
      </c>
      <c r="AF108" s="55">
        <v>58.42</v>
      </c>
      <c r="AG108" s="94">
        <v>0</v>
      </c>
      <c r="AH108" s="40">
        <v>0</v>
      </c>
      <c r="AJ108" s="48">
        <v>4</v>
      </c>
      <c r="AK108" s="102" t="s">
        <v>49</v>
      </c>
      <c r="AL108" s="29">
        <v>127</v>
      </c>
      <c r="AM108" s="34" t="s">
        <v>84</v>
      </c>
      <c r="AN108" s="55">
        <v>9.120000000000001</v>
      </c>
      <c r="AO108" s="55">
        <v>1158.24</v>
      </c>
    </row>
    <row r="109" spans="1:41" ht="15" customHeight="1" x14ac:dyDescent="0.25">
      <c r="A109" s="48">
        <v>5</v>
      </c>
      <c r="B109" s="102" t="s">
        <v>50</v>
      </c>
      <c r="C109" s="50">
        <v>0</v>
      </c>
      <c r="D109" s="50"/>
      <c r="E109" s="50">
        <v>0</v>
      </c>
      <c r="F109" s="50"/>
      <c r="G109" s="50">
        <v>0.02</v>
      </c>
      <c r="H109" s="51"/>
      <c r="I109" s="52">
        <v>0.02</v>
      </c>
      <c r="J109" s="29">
        <v>56</v>
      </c>
      <c r="K109" s="34">
        <v>1.1200000000000001</v>
      </c>
      <c r="L109" s="34">
        <v>2.2800000000000002</v>
      </c>
      <c r="M109" s="55">
        <v>127.68</v>
      </c>
      <c r="N109" s="94">
        <v>9.120000000000001</v>
      </c>
      <c r="O109" s="40">
        <v>510.72</v>
      </c>
      <c r="Q109" s="24" t="s">
        <v>45</v>
      </c>
      <c r="T109" s="48">
        <v>5</v>
      </c>
      <c r="U109" s="102" t="s">
        <v>50</v>
      </c>
      <c r="V109" s="50">
        <v>0</v>
      </c>
      <c r="W109" s="50"/>
      <c r="X109" s="50">
        <v>0</v>
      </c>
      <c r="Y109" s="50"/>
      <c r="Z109" s="50">
        <v>0.02</v>
      </c>
      <c r="AA109" s="51"/>
      <c r="AB109" s="52">
        <v>0.02</v>
      </c>
      <c r="AC109" s="29">
        <v>56</v>
      </c>
      <c r="AD109" s="34">
        <v>1.1200000000000001</v>
      </c>
      <c r="AE109" s="34">
        <v>0.46</v>
      </c>
      <c r="AF109" s="55">
        <v>25.76</v>
      </c>
      <c r="AG109" s="94">
        <v>0</v>
      </c>
      <c r="AH109" s="40">
        <v>0</v>
      </c>
      <c r="AJ109" s="48">
        <v>5</v>
      </c>
      <c r="AK109" s="102" t="s">
        <v>50</v>
      </c>
      <c r="AL109" s="29">
        <v>56</v>
      </c>
      <c r="AM109" s="34" t="s">
        <v>84</v>
      </c>
      <c r="AN109" s="55">
        <v>9.120000000000001</v>
      </c>
      <c r="AO109" s="55">
        <v>510.72</v>
      </c>
    </row>
    <row r="110" spans="1:41" ht="15" customHeight="1" x14ac:dyDescent="0.25">
      <c r="A110" s="48">
        <v>6</v>
      </c>
      <c r="B110" s="102" t="s">
        <v>79</v>
      </c>
      <c r="C110" s="50">
        <v>0</v>
      </c>
      <c r="D110" s="50"/>
      <c r="E110" s="50">
        <v>0</v>
      </c>
      <c r="F110" s="50"/>
      <c r="G110" s="50">
        <v>0.05</v>
      </c>
      <c r="H110" s="51"/>
      <c r="I110" s="52">
        <v>0.05</v>
      </c>
      <c r="J110" s="29">
        <v>86</v>
      </c>
      <c r="K110" s="34">
        <v>4.3</v>
      </c>
      <c r="L110" s="34">
        <v>5.7</v>
      </c>
      <c r="M110" s="55">
        <v>490.2</v>
      </c>
      <c r="N110" s="94">
        <v>22.8</v>
      </c>
      <c r="O110" s="40">
        <v>1960.8</v>
      </c>
      <c r="Q110" s="24" t="s">
        <v>46</v>
      </c>
      <c r="T110" s="48">
        <v>6</v>
      </c>
      <c r="U110" s="102" t="s">
        <v>79</v>
      </c>
      <c r="V110" s="50">
        <v>0</v>
      </c>
      <c r="W110" s="50"/>
      <c r="X110" s="50">
        <v>0</v>
      </c>
      <c r="Y110" s="50"/>
      <c r="Z110" s="50">
        <v>0.05</v>
      </c>
      <c r="AA110" s="51"/>
      <c r="AB110" s="52">
        <v>0.05</v>
      </c>
      <c r="AC110" s="29">
        <v>86</v>
      </c>
      <c r="AD110" s="34">
        <v>4.3</v>
      </c>
      <c r="AE110" s="34">
        <v>1.1500000000000001</v>
      </c>
      <c r="AF110" s="55">
        <v>98.899999999999991</v>
      </c>
      <c r="AG110" s="94">
        <v>0</v>
      </c>
      <c r="AH110" s="40">
        <v>0</v>
      </c>
      <c r="AJ110" s="48">
        <v>6</v>
      </c>
      <c r="AK110" s="102" t="s">
        <v>79</v>
      </c>
      <c r="AL110" s="29">
        <v>86</v>
      </c>
      <c r="AM110" s="34" t="s">
        <v>84</v>
      </c>
      <c r="AN110" s="55">
        <v>22.8</v>
      </c>
      <c r="AO110" s="55">
        <v>1960.8</v>
      </c>
    </row>
    <row r="111" spans="1:41" ht="15" customHeight="1" x14ac:dyDescent="0.25">
      <c r="A111" s="48">
        <v>7</v>
      </c>
      <c r="B111" s="102" t="s">
        <v>51</v>
      </c>
      <c r="C111" s="50">
        <v>0</v>
      </c>
      <c r="D111" s="50"/>
      <c r="E111" s="50">
        <v>0</v>
      </c>
      <c r="F111" s="50"/>
      <c r="G111" s="50">
        <v>0.04</v>
      </c>
      <c r="H111" s="51"/>
      <c r="I111" s="52">
        <v>0.04</v>
      </c>
      <c r="J111" s="29">
        <v>40</v>
      </c>
      <c r="K111" s="34">
        <v>1.6</v>
      </c>
      <c r="L111" s="34">
        <v>4.5600000000000005</v>
      </c>
      <c r="M111" s="55">
        <v>182.4</v>
      </c>
      <c r="N111" s="94">
        <v>18.240000000000002</v>
      </c>
      <c r="O111" s="40">
        <v>729.6</v>
      </c>
      <c r="T111" s="48">
        <v>7</v>
      </c>
      <c r="U111" s="102" t="s">
        <v>51</v>
      </c>
      <c r="V111" s="50">
        <v>0</v>
      </c>
      <c r="W111" s="50"/>
      <c r="X111" s="50">
        <v>0</v>
      </c>
      <c r="Y111" s="50"/>
      <c r="Z111" s="50">
        <v>0.04</v>
      </c>
      <c r="AA111" s="51"/>
      <c r="AB111" s="52">
        <v>0.04</v>
      </c>
      <c r="AC111" s="29">
        <v>40</v>
      </c>
      <c r="AD111" s="34">
        <v>1.6</v>
      </c>
      <c r="AE111" s="34">
        <v>0.92</v>
      </c>
      <c r="AF111" s="55">
        <v>36.800000000000004</v>
      </c>
      <c r="AG111" s="94">
        <v>0</v>
      </c>
      <c r="AH111" s="40">
        <v>0</v>
      </c>
      <c r="AJ111" s="48">
        <v>7</v>
      </c>
      <c r="AK111" s="102" t="s">
        <v>51</v>
      </c>
      <c r="AL111" s="29">
        <v>40</v>
      </c>
      <c r="AM111" s="34" t="s">
        <v>84</v>
      </c>
      <c r="AN111" s="55">
        <v>18.240000000000002</v>
      </c>
      <c r="AO111" s="55">
        <v>729.6</v>
      </c>
    </row>
    <row r="112" spans="1:41" ht="15" customHeight="1" x14ac:dyDescent="0.25">
      <c r="A112" s="48">
        <v>8</v>
      </c>
      <c r="B112" s="102" t="s">
        <v>52</v>
      </c>
      <c r="C112" s="50">
        <v>0</v>
      </c>
      <c r="D112" s="50"/>
      <c r="E112" s="50">
        <v>0</v>
      </c>
      <c r="F112" s="50"/>
      <c r="G112" s="50">
        <v>0.1</v>
      </c>
      <c r="H112" s="51"/>
      <c r="I112" s="52">
        <v>0.1</v>
      </c>
      <c r="J112" s="29">
        <v>33</v>
      </c>
      <c r="K112" s="34">
        <v>3.3000000000000003</v>
      </c>
      <c r="L112" s="34">
        <v>11.4</v>
      </c>
      <c r="M112" s="55">
        <v>376.20000000000005</v>
      </c>
      <c r="N112" s="94">
        <v>45.6</v>
      </c>
      <c r="O112" s="40">
        <v>1504.8000000000002</v>
      </c>
      <c r="T112" s="48">
        <v>8</v>
      </c>
      <c r="U112" s="102" t="s">
        <v>52</v>
      </c>
      <c r="V112" s="50">
        <v>0</v>
      </c>
      <c r="W112" s="50"/>
      <c r="X112" s="50">
        <v>0</v>
      </c>
      <c r="Y112" s="50"/>
      <c r="Z112" s="50">
        <v>0.1</v>
      </c>
      <c r="AA112" s="51"/>
      <c r="AB112" s="52">
        <v>0.1</v>
      </c>
      <c r="AC112" s="29">
        <v>33</v>
      </c>
      <c r="AD112" s="34">
        <v>3.3000000000000003</v>
      </c>
      <c r="AE112" s="34">
        <v>2.3000000000000003</v>
      </c>
      <c r="AF112" s="55">
        <v>75.900000000000006</v>
      </c>
      <c r="AG112" s="94">
        <v>0</v>
      </c>
      <c r="AH112" s="40">
        <v>0</v>
      </c>
      <c r="AJ112" s="48">
        <v>8</v>
      </c>
      <c r="AK112" s="102" t="s">
        <v>52</v>
      </c>
      <c r="AL112" s="29">
        <v>33</v>
      </c>
      <c r="AM112" s="34" t="s">
        <v>84</v>
      </c>
      <c r="AN112" s="55">
        <v>45.6</v>
      </c>
      <c r="AO112" s="55">
        <v>1504.8000000000002</v>
      </c>
    </row>
    <row r="113" spans="1:41" ht="15" customHeight="1" x14ac:dyDescent="0.25">
      <c r="A113" s="48">
        <v>9</v>
      </c>
      <c r="B113" s="102" t="s">
        <v>53</v>
      </c>
      <c r="C113" s="50">
        <v>0</v>
      </c>
      <c r="D113" s="50"/>
      <c r="E113" s="50">
        <v>0</v>
      </c>
      <c r="F113" s="50"/>
      <c r="G113" s="50">
        <v>8.3000000000000004E-2</v>
      </c>
      <c r="H113" s="51"/>
      <c r="I113" s="52">
        <v>8.3000000000000004E-2</v>
      </c>
      <c r="J113" s="29">
        <v>36</v>
      </c>
      <c r="K113" s="34">
        <v>2.988</v>
      </c>
      <c r="L113" s="34">
        <v>9.4619999999999997</v>
      </c>
      <c r="M113" s="55">
        <v>340.63200000000001</v>
      </c>
      <c r="N113" s="94">
        <v>37.847999999999999</v>
      </c>
      <c r="O113" s="40">
        <v>1362.528</v>
      </c>
      <c r="T113" s="48">
        <v>9</v>
      </c>
      <c r="U113" s="102" t="s">
        <v>53</v>
      </c>
      <c r="V113" s="50">
        <v>0</v>
      </c>
      <c r="W113" s="50"/>
      <c r="X113" s="50">
        <v>0</v>
      </c>
      <c r="Y113" s="50"/>
      <c r="Z113" s="50">
        <v>8.3000000000000004E-2</v>
      </c>
      <c r="AA113" s="51"/>
      <c r="AB113" s="52">
        <v>8.3000000000000004E-2</v>
      </c>
      <c r="AC113" s="29">
        <v>36</v>
      </c>
      <c r="AD113" s="34">
        <v>2.988</v>
      </c>
      <c r="AE113" s="34">
        <v>1.909</v>
      </c>
      <c r="AF113" s="55">
        <v>68.724000000000004</v>
      </c>
      <c r="AG113" s="94">
        <v>0</v>
      </c>
      <c r="AH113" s="40">
        <v>0</v>
      </c>
      <c r="AJ113" s="48">
        <v>9</v>
      </c>
      <c r="AK113" s="102" t="s">
        <v>53</v>
      </c>
      <c r="AL113" s="29">
        <v>36</v>
      </c>
      <c r="AM113" s="34" t="s">
        <v>84</v>
      </c>
      <c r="AN113" s="55">
        <v>37.847999999999999</v>
      </c>
      <c r="AO113" s="55">
        <v>1362.528</v>
      </c>
    </row>
    <row r="114" spans="1:41" ht="15" customHeight="1" x14ac:dyDescent="0.25">
      <c r="A114" s="48">
        <v>10</v>
      </c>
      <c r="B114" s="102" t="s">
        <v>54</v>
      </c>
      <c r="C114" s="50">
        <v>0</v>
      </c>
      <c r="D114" s="50"/>
      <c r="E114" s="50">
        <v>0</v>
      </c>
      <c r="F114" s="50"/>
      <c r="G114" s="50">
        <v>4.5999999999999999E-2</v>
      </c>
      <c r="H114" s="51"/>
      <c r="I114" s="52">
        <v>4.5999999999999999E-2</v>
      </c>
      <c r="J114" s="29">
        <v>25</v>
      </c>
      <c r="K114" s="34">
        <v>1.1499999999999999</v>
      </c>
      <c r="L114" s="34">
        <v>5.2439999999999998</v>
      </c>
      <c r="M114" s="55">
        <v>131.1</v>
      </c>
      <c r="N114" s="94">
        <v>20.975999999999999</v>
      </c>
      <c r="O114" s="40">
        <v>524.4</v>
      </c>
      <c r="T114" s="48">
        <v>10</v>
      </c>
      <c r="U114" s="102" t="s">
        <v>54</v>
      </c>
      <c r="V114" s="50">
        <v>0</v>
      </c>
      <c r="W114" s="50"/>
      <c r="X114" s="50">
        <v>0</v>
      </c>
      <c r="Y114" s="50"/>
      <c r="Z114" s="50">
        <v>4.5999999999999999E-2</v>
      </c>
      <c r="AA114" s="51"/>
      <c r="AB114" s="52">
        <v>4.5999999999999999E-2</v>
      </c>
      <c r="AC114" s="29">
        <v>25</v>
      </c>
      <c r="AD114" s="34">
        <v>1.1499999999999999</v>
      </c>
      <c r="AE114" s="34">
        <v>1.0580000000000001</v>
      </c>
      <c r="AF114" s="55">
        <v>26.45</v>
      </c>
      <c r="AG114" s="94">
        <v>0</v>
      </c>
      <c r="AH114" s="40">
        <v>0</v>
      </c>
      <c r="AJ114" s="48">
        <v>10</v>
      </c>
      <c r="AK114" s="102" t="s">
        <v>54</v>
      </c>
      <c r="AL114" s="29">
        <v>25</v>
      </c>
      <c r="AM114" s="34" t="s">
        <v>84</v>
      </c>
      <c r="AN114" s="55">
        <v>20.975999999999999</v>
      </c>
      <c r="AO114" s="55">
        <v>524.4</v>
      </c>
    </row>
    <row r="115" spans="1:41" ht="15" customHeight="1" x14ac:dyDescent="0.25">
      <c r="A115" s="48">
        <v>11</v>
      </c>
      <c r="B115" s="102" t="s">
        <v>55</v>
      </c>
      <c r="C115" s="53">
        <v>0</v>
      </c>
      <c r="D115" s="50"/>
      <c r="E115" s="50">
        <v>0</v>
      </c>
      <c r="F115" s="50"/>
      <c r="G115" s="50">
        <v>2E-3</v>
      </c>
      <c r="H115" s="51"/>
      <c r="I115" s="52">
        <v>2E-3</v>
      </c>
      <c r="J115" s="29">
        <v>929</v>
      </c>
      <c r="K115" s="34">
        <v>1.8580000000000001</v>
      </c>
      <c r="L115" s="34">
        <v>0.22800000000000001</v>
      </c>
      <c r="M115" s="55">
        <v>211.81200000000001</v>
      </c>
      <c r="N115" s="94">
        <v>0.91200000000000003</v>
      </c>
      <c r="O115" s="40">
        <v>847.24800000000005</v>
      </c>
      <c r="T115" s="48">
        <v>11</v>
      </c>
      <c r="U115" s="102" t="s">
        <v>55</v>
      </c>
      <c r="V115" s="53">
        <v>0</v>
      </c>
      <c r="W115" s="50"/>
      <c r="X115" s="50">
        <v>0</v>
      </c>
      <c r="Y115" s="50"/>
      <c r="Z115" s="50">
        <v>2E-3</v>
      </c>
      <c r="AA115" s="51"/>
      <c r="AB115" s="52">
        <v>2E-3</v>
      </c>
      <c r="AC115" s="29">
        <v>929</v>
      </c>
      <c r="AD115" s="34">
        <v>1.8580000000000001</v>
      </c>
      <c r="AE115" s="34">
        <v>4.5999999999999999E-2</v>
      </c>
      <c r="AF115" s="55">
        <v>42.734000000000002</v>
      </c>
      <c r="AG115" s="94">
        <v>0</v>
      </c>
      <c r="AH115" s="40">
        <v>0</v>
      </c>
      <c r="AJ115" s="48">
        <v>11</v>
      </c>
      <c r="AK115" s="102" t="s">
        <v>55</v>
      </c>
      <c r="AL115" s="29">
        <v>929</v>
      </c>
      <c r="AM115" s="34" t="s">
        <v>84</v>
      </c>
      <c r="AN115" s="55">
        <v>0.91200000000000003</v>
      </c>
      <c r="AO115" s="55">
        <v>847.24800000000005</v>
      </c>
    </row>
    <row r="116" spans="1:41" ht="15" customHeight="1" x14ac:dyDescent="0.25">
      <c r="A116" s="48">
        <v>12</v>
      </c>
      <c r="B116" s="102" t="s">
        <v>56</v>
      </c>
      <c r="C116" s="50">
        <v>0</v>
      </c>
      <c r="D116" s="50"/>
      <c r="E116" s="50">
        <v>0</v>
      </c>
      <c r="F116" s="50"/>
      <c r="G116" s="50">
        <v>6.4000000000000003E-3</v>
      </c>
      <c r="H116" s="51"/>
      <c r="I116" s="52">
        <v>6.4000000000000003E-3</v>
      </c>
      <c r="J116" s="29">
        <v>18</v>
      </c>
      <c r="K116" s="34">
        <v>0.11520000000000001</v>
      </c>
      <c r="L116" s="34">
        <v>0.72960000000000003</v>
      </c>
      <c r="M116" s="55">
        <v>13.132800000000001</v>
      </c>
      <c r="N116" s="94">
        <v>2.9184000000000001</v>
      </c>
      <c r="O116" s="40">
        <v>52.531200000000005</v>
      </c>
      <c r="T116" s="48">
        <v>12</v>
      </c>
      <c r="U116" s="102" t="s">
        <v>56</v>
      </c>
      <c r="V116" s="50">
        <v>0</v>
      </c>
      <c r="W116" s="50"/>
      <c r="X116" s="50">
        <v>0</v>
      </c>
      <c r="Y116" s="50"/>
      <c r="Z116" s="50">
        <v>6.4000000000000003E-3</v>
      </c>
      <c r="AA116" s="51"/>
      <c r="AB116" s="52">
        <v>6.4000000000000003E-3</v>
      </c>
      <c r="AC116" s="29">
        <v>18</v>
      </c>
      <c r="AD116" s="34">
        <v>0.11520000000000001</v>
      </c>
      <c r="AE116" s="34">
        <v>0.1472</v>
      </c>
      <c r="AF116" s="55">
        <v>2.6496000000000004</v>
      </c>
      <c r="AG116" s="94">
        <v>0</v>
      </c>
      <c r="AH116" s="40">
        <v>0</v>
      </c>
      <c r="AJ116" s="48">
        <v>12</v>
      </c>
      <c r="AK116" s="102" t="s">
        <v>56</v>
      </c>
      <c r="AL116" s="29">
        <v>18</v>
      </c>
      <c r="AM116" s="34" t="s">
        <v>84</v>
      </c>
      <c r="AN116" s="55">
        <v>2.9184000000000001</v>
      </c>
      <c r="AO116" s="55">
        <v>52.531200000000005</v>
      </c>
    </row>
    <row r="117" spans="1:41" ht="15" customHeight="1" x14ac:dyDescent="0.25">
      <c r="A117" s="48">
        <v>13</v>
      </c>
      <c r="B117" s="102" t="s">
        <v>57</v>
      </c>
      <c r="C117" s="50">
        <v>0</v>
      </c>
      <c r="D117" s="50"/>
      <c r="E117" s="50">
        <v>0</v>
      </c>
      <c r="F117" s="50"/>
      <c r="G117" s="50">
        <v>2E-3</v>
      </c>
      <c r="H117" s="51"/>
      <c r="I117" s="52">
        <v>2E-3</v>
      </c>
      <c r="J117" s="29">
        <v>110</v>
      </c>
      <c r="K117" s="34">
        <v>0.22</v>
      </c>
      <c r="L117" s="34">
        <v>0.22800000000000001</v>
      </c>
      <c r="M117" s="55">
        <v>25.080000000000002</v>
      </c>
      <c r="N117" s="94">
        <v>0.91200000000000003</v>
      </c>
      <c r="O117" s="40">
        <v>100.32000000000001</v>
      </c>
      <c r="T117" s="48">
        <v>13</v>
      </c>
      <c r="U117" s="102" t="s">
        <v>57</v>
      </c>
      <c r="V117" s="50">
        <v>0</v>
      </c>
      <c r="W117" s="50"/>
      <c r="X117" s="50">
        <v>0</v>
      </c>
      <c r="Y117" s="50"/>
      <c r="Z117" s="50">
        <v>2E-3</v>
      </c>
      <c r="AA117" s="51"/>
      <c r="AB117" s="52">
        <v>2E-3</v>
      </c>
      <c r="AC117" s="29">
        <v>110</v>
      </c>
      <c r="AD117" s="34">
        <v>0.22</v>
      </c>
      <c r="AE117" s="34">
        <v>4.5999999999999999E-2</v>
      </c>
      <c r="AF117" s="55">
        <v>5.0599999999999996</v>
      </c>
      <c r="AG117" s="94">
        <v>0</v>
      </c>
      <c r="AH117" s="40">
        <v>0</v>
      </c>
      <c r="AJ117" s="48">
        <v>13</v>
      </c>
      <c r="AK117" s="102" t="s">
        <v>57</v>
      </c>
      <c r="AL117" s="29">
        <v>110</v>
      </c>
      <c r="AM117" s="62" t="s">
        <v>84</v>
      </c>
      <c r="AN117" s="55">
        <v>0.91200000000000003</v>
      </c>
      <c r="AO117" s="55">
        <v>100.32000000000001</v>
      </c>
    </row>
    <row r="118" spans="1:41" ht="15" customHeight="1" x14ac:dyDescent="0.25">
      <c r="A118" s="48">
        <v>14</v>
      </c>
      <c r="B118" s="102" t="s">
        <v>58</v>
      </c>
      <c r="C118" s="50">
        <v>0</v>
      </c>
      <c r="D118" s="50"/>
      <c r="E118" s="50">
        <v>0</v>
      </c>
      <c r="F118" s="50"/>
      <c r="G118" s="50">
        <v>0.01</v>
      </c>
      <c r="H118" s="51"/>
      <c r="I118" s="52">
        <v>0.01</v>
      </c>
      <c r="J118" s="61">
        <v>400</v>
      </c>
      <c r="K118" s="34">
        <v>4</v>
      </c>
      <c r="L118" s="34">
        <v>1.1400000000000001</v>
      </c>
      <c r="M118" s="55">
        <v>456</v>
      </c>
      <c r="N118" s="94">
        <v>4.5600000000000005</v>
      </c>
      <c r="O118" s="40">
        <v>1824</v>
      </c>
      <c r="T118" s="48">
        <v>14</v>
      </c>
      <c r="U118" s="102" t="s">
        <v>58</v>
      </c>
      <c r="V118" s="50">
        <v>0</v>
      </c>
      <c r="W118" s="50"/>
      <c r="X118" s="50">
        <v>0</v>
      </c>
      <c r="Y118" s="50"/>
      <c r="Z118" s="50">
        <v>0.01</v>
      </c>
      <c r="AA118" s="51"/>
      <c r="AB118" s="52">
        <v>0.01</v>
      </c>
      <c r="AC118" s="61">
        <v>400</v>
      </c>
      <c r="AD118" s="34">
        <v>4</v>
      </c>
      <c r="AE118" s="34">
        <v>0.23</v>
      </c>
      <c r="AF118" s="55">
        <v>92</v>
      </c>
      <c r="AG118" s="94">
        <v>0</v>
      </c>
      <c r="AH118" s="40">
        <v>0</v>
      </c>
      <c r="AJ118" s="48">
        <v>14</v>
      </c>
      <c r="AK118" s="102" t="s">
        <v>58</v>
      </c>
      <c r="AL118" s="61">
        <v>400</v>
      </c>
      <c r="AM118" s="34" t="s">
        <v>84</v>
      </c>
      <c r="AN118" s="55">
        <v>4.5600000000000005</v>
      </c>
      <c r="AO118" s="55">
        <v>1824</v>
      </c>
    </row>
    <row r="119" spans="1:41" ht="15.75" thickBot="1" x14ac:dyDescent="0.3">
      <c r="A119" s="56">
        <v>15</v>
      </c>
      <c r="B119" s="102" t="s">
        <v>26</v>
      </c>
      <c r="C119" s="58">
        <v>0</v>
      </c>
      <c r="D119" s="58"/>
      <c r="E119" s="58">
        <v>0</v>
      </c>
      <c r="F119" s="58"/>
      <c r="G119" s="58">
        <v>0.08</v>
      </c>
      <c r="H119" s="59"/>
      <c r="I119" s="60">
        <v>0.08</v>
      </c>
      <c r="J119" s="61">
        <v>80</v>
      </c>
      <c r="K119" s="62">
        <v>6.4</v>
      </c>
      <c r="L119" s="34">
        <v>9.120000000000001</v>
      </c>
      <c r="M119" s="63">
        <v>729.6</v>
      </c>
      <c r="N119" s="94">
        <v>36.480000000000004</v>
      </c>
      <c r="O119" s="64">
        <v>2918.4</v>
      </c>
      <c r="T119" s="56">
        <v>15</v>
      </c>
      <c r="U119" s="102" t="s">
        <v>26</v>
      </c>
      <c r="V119" s="58">
        <v>0</v>
      </c>
      <c r="W119" s="58"/>
      <c r="X119" s="58">
        <v>0</v>
      </c>
      <c r="Y119" s="58"/>
      <c r="Z119" s="58">
        <v>0.08</v>
      </c>
      <c r="AA119" s="59"/>
      <c r="AB119" s="60">
        <v>0.08</v>
      </c>
      <c r="AC119" s="61">
        <v>80</v>
      </c>
      <c r="AD119" s="62">
        <v>6.4</v>
      </c>
      <c r="AE119" s="34">
        <v>1.84</v>
      </c>
      <c r="AF119" s="63">
        <v>147.20000000000002</v>
      </c>
      <c r="AG119" s="94">
        <v>0</v>
      </c>
      <c r="AH119" s="64">
        <v>0</v>
      </c>
      <c r="AJ119" s="56">
        <v>15</v>
      </c>
      <c r="AK119" s="102" t="s">
        <v>26</v>
      </c>
      <c r="AL119" s="61">
        <v>80</v>
      </c>
      <c r="AM119" s="62" t="s">
        <v>84</v>
      </c>
      <c r="AN119" s="63">
        <v>36.480000000000004</v>
      </c>
      <c r="AO119" s="63">
        <v>2918.4</v>
      </c>
    </row>
    <row r="120" spans="1:41" ht="15.75" thickBot="1" x14ac:dyDescent="0.3">
      <c r="A120" s="188" t="s">
        <v>65</v>
      </c>
      <c r="B120" s="189"/>
      <c r="C120" s="189"/>
      <c r="D120" s="189"/>
      <c r="E120" s="189"/>
      <c r="F120" s="189"/>
      <c r="G120" s="189"/>
      <c r="H120" s="189"/>
      <c r="I120" s="189"/>
      <c r="J120" s="190"/>
      <c r="K120" s="65">
        <v>62.491199999999985</v>
      </c>
      <c r="L120" s="65"/>
      <c r="M120" s="66">
        <v>7123.9967999999999</v>
      </c>
      <c r="N120" s="95"/>
      <c r="O120" s="67">
        <v>28495.9872</v>
      </c>
      <c r="T120" s="188" t="s">
        <v>65</v>
      </c>
      <c r="U120" s="189"/>
      <c r="V120" s="189"/>
      <c r="W120" s="189"/>
      <c r="X120" s="189"/>
      <c r="Y120" s="189"/>
      <c r="Z120" s="189"/>
      <c r="AA120" s="189"/>
      <c r="AB120" s="189"/>
      <c r="AC120" s="190"/>
      <c r="AD120" s="65">
        <v>62.491199999999985</v>
      </c>
      <c r="AE120" s="65"/>
      <c r="AF120" s="66">
        <v>1437.2975999999999</v>
      </c>
      <c r="AG120" s="95"/>
      <c r="AH120" s="67">
        <v>0</v>
      </c>
      <c r="AJ120" s="188" t="s">
        <v>65</v>
      </c>
      <c r="AK120" s="189"/>
      <c r="AL120" s="190"/>
      <c r="AM120" s="65">
        <v>0</v>
      </c>
      <c r="AN120" s="66">
        <v>316.64640000000003</v>
      </c>
      <c r="AO120" s="67">
        <v>28495.9872</v>
      </c>
    </row>
    <row r="122" spans="1:41" ht="15.75" thickBot="1" x14ac:dyDescent="0.3"/>
    <row r="123" spans="1:41" x14ac:dyDescent="0.25">
      <c r="AJ123" s="212" t="s">
        <v>59</v>
      </c>
      <c r="AK123" s="183" t="s">
        <v>47</v>
      </c>
      <c r="AL123" s="214" t="s">
        <v>66</v>
      </c>
      <c r="AM123" s="199" t="s">
        <v>83</v>
      </c>
      <c r="AN123" s="217" t="s">
        <v>85</v>
      </c>
      <c r="AO123" s="183" t="s">
        <v>63</v>
      </c>
    </row>
    <row r="124" spans="1:41" x14ac:dyDescent="0.25">
      <c r="AJ124" s="213"/>
      <c r="AK124" s="184"/>
      <c r="AL124" s="215"/>
      <c r="AM124" s="216"/>
      <c r="AN124" s="218"/>
      <c r="AO124" s="184"/>
    </row>
    <row r="125" spans="1:41" x14ac:dyDescent="0.25">
      <c r="AJ125" s="213"/>
      <c r="AK125" s="184"/>
      <c r="AL125" s="215"/>
      <c r="AM125" s="216"/>
      <c r="AN125" s="218"/>
      <c r="AO125" s="184"/>
    </row>
    <row r="126" spans="1:41" x14ac:dyDescent="0.25">
      <c r="AJ126" s="98">
        <v>1</v>
      </c>
      <c r="AK126" s="104" t="s">
        <v>76</v>
      </c>
      <c r="AL126" s="71">
        <v>25</v>
      </c>
      <c r="AM126" s="55" t="s">
        <v>84</v>
      </c>
      <c r="AN126" s="86">
        <v>58.225000000000001</v>
      </c>
      <c r="AO126" s="89">
        <v>1455.625</v>
      </c>
    </row>
    <row r="127" spans="1:41" x14ac:dyDescent="0.25">
      <c r="AJ127" s="98">
        <v>2</v>
      </c>
      <c r="AK127" s="99" t="s">
        <v>52</v>
      </c>
      <c r="AL127" s="71">
        <v>33</v>
      </c>
      <c r="AM127" s="55" t="s">
        <v>84</v>
      </c>
      <c r="AN127" s="86">
        <v>338.17</v>
      </c>
      <c r="AO127" s="89">
        <v>7698.57</v>
      </c>
    </row>
    <row r="128" spans="1:41" x14ac:dyDescent="0.25">
      <c r="AJ128" s="98">
        <v>3</v>
      </c>
      <c r="AK128" s="99" t="s">
        <v>74</v>
      </c>
      <c r="AL128" s="71">
        <v>25</v>
      </c>
      <c r="AM128" s="55" t="s">
        <v>84</v>
      </c>
      <c r="AN128" s="86">
        <v>205.32400000000001</v>
      </c>
      <c r="AO128" s="89">
        <v>4990.6000000000004</v>
      </c>
    </row>
    <row r="129" spans="36:41" x14ac:dyDescent="0.25">
      <c r="AJ129" s="98">
        <v>4</v>
      </c>
      <c r="AK129" s="104" t="s">
        <v>79</v>
      </c>
      <c r="AL129" s="71">
        <v>86</v>
      </c>
      <c r="AM129" s="55" t="s">
        <v>84</v>
      </c>
      <c r="AN129" s="86">
        <v>66.64</v>
      </c>
      <c r="AO129" s="89">
        <v>5731.04</v>
      </c>
    </row>
    <row r="130" spans="36:41" x14ac:dyDescent="0.25">
      <c r="AJ130" s="98">
        <v>5</v>
      </c>
      <c r="AK130" s="99" t="s">
        <v>49</v>
      </c>
      <c r="AL130" s="71">
        <v>127</v>
      </c>
      <c r="AM130" s="55" t="s">
        <v>84</v>
      </c>
      <c r="AN130" s="86">
        <v>84.403800000000004</v>
      </c>
      <c r="AO130" s="89">
        <v>8935.5930000000008</v>
      </c>
    </row>
    <row r="131" spans="36:41" x14ac:dyDescent="0.25">
      <c r="AJ131" s="98">
        <v>6</v>
      </c>
      <c r="AK131" s="99" t="s">
        <v>22</v>
      </c>
      <c r="AL131" s="71">
        <v>500</v>
      </c>
      <c r="AM131" s="55" t="s">
        <v>84</v>
      </c>
      <c r="AN131" s="86">
        <v>242.09900000000002</v>
      </c>
      <c r="AO131" s="89">
        <v>55499.5</v>
      </c>
    </row>
    <row r="132" spans="36:41" x14ac:dyDescent="0.25">
      <c r="AJ132" s="98">
        <v>7</v>
      </c>
      <c r="AK132" s="99" t="s">
        <v>53</v>
      </c>
      <c r="AL132" s="71">
        <v>36</v>
      </c>
      <c r="AM132" s="55" t="s">
        <v>84</v>
      </c>
      <c r="AN132" s="86">
        <v>382.10360000000009</v>
      </c>
      <c r="AO132" s="89">
        <v>10881.288000000002</v>
      </c>
    </row>
    <row r="133" spans="36:41" x14ac:dyDescent="0.25">
      <c r="AJ133" s="98">
        <v>8</v>
      </c>
      <c r="AK133" s="104" t="s">
        <v>48</v>
      </c>
      <c r="AL133" s="71">
        <v>350</v>
      </c>
      <c r="AM133" s="55" t="s">
        <v>84</v>
      </c>
      <c r="AN133" s="86">
        <v>27.400000000000002</v>
      </c>
      <c r="AO133" s="89">
        <v>9590</v>
      </c>
    </row>
    <row r="134" spans="36:41" x14ac:dyDescent="0.25">
      <c r="AJ134" s="98">
        <v>9</v>
      </c>
      <c r="AK134" s="104" t="s">
        <v>71</v>
      </c>
      <c r="AL134" s="71">
        <v>250</v>
      </c>
      <c r="AM134" s="55" t="s">
        <v>84</v>
      </c>
      <c r="AN134" s="86">
        <v>525.75399999999991</v>
      </c>
      <c r="AO134" s="89">
        <v>35678.5</v>
      </c>
    </row>
    <row r="135" spans="36:41" x14ac:dyDescent="0.25">
      <c r="AJ135" s="98">
        <v>10</v>
      </c>
      <c r="AK135" s="99" t="s">
        <v>51</v>
      </c>
      <c r="AL135" s="71">
        <v>40</v>
      </c>
      <c r="AM135" s="55" t="s">
        <v>84</v>
      </c>
      <c r="AN135" s="86">
        <v>42.900000000000006</v>
      </c>
      <c r="AO135" s="89">
        <v>1716</v>
      </c>
    </row>
    <row r="136" spans="36:41" x14ac:dyDescent="0.25">
      <c r="AJ136" s="98">
        <v>11</v>
      </c>
      <c r="AK136" s="104" t="s">
        <v>72</v>
      </c>
      <c r="AL136" s="71">
        <v>50</v>
      </c>
      <c r="AM136" s="55" t="s">
        <v>84</v>
      </c>
      <c r="AN136" s="86">
        <v>159.26000000000002</v>
      </c>
      <c r="AO136" s="89">
        <v>3973</v>
      </c>
    </row>
    <row r="137" spans="36:41" x14ac:dyDescent="0.25">
      <c r="AJ137" s="98">
        <v>12</v>
      </c>
      <c r="AK137" s="99" t="s">
        <v>50</v>
      </c>
      <c r="AL137" s="71">
        <v>56</v>
      </c>
      <c r="AM137" s="55" t="s">
        <v>84</v>
      </c>
      <c r="AN137" s="86">
        <v>69.809400000000011</v>
      </c>
      <c r="AO137" s="89">
        <v>3848.04</v>
      </c>
    </row>
    <row r="138" spans="36:41" x14ac:dyDescent="0.25">
      <c r="AJ138" s="98">
        <v>13</v>
      </c>
      <c r="AK138" s="104" t="s">
        <v>75</v>
      </c>
      <c r="AL138" s="71">
        <v>38</v>
      </c>
      <c r="AM138" s="55" t="s">
        <v>84</v>
      </c>
      <c r="AN138" s="86">
        <v>68.5</v>
      </c>
      <c r="AO138" s="89">
        <v>2603</v>
      </c>
    </row>
    <row r="139" spans="36:41" x14ac:dyDescent="0.25">
      <c r="AJ139" s="98">
        <v>14</v>
      </c>
      <c r="AK139" s="99" t="s">
        <v>56</v>
      </c>
      <c r="AL139" s="71">
        <v>18</v>
      </c>
      <c r="AM139" s="55" t="s">
        <v>84</v>
      </c>
      <c r="AN139" s="86">
        <v>13.27515792</v>
      </c>
      <c r="AO139" s="89">
        <v>287.93556000000001</v>
      </c>
    </row>
    <row r="140" spans="36:41" x14ac:dyDescent="0.25">
      <c r="AJ140" s="98">
        <v>15</v>
      </c>
      <c r="AK140" s="99" t="s">
        <v>58</v>
      </c>
      <c r="AL140" s="71">
        <v>400</v>
      </c>
      <c r="AM140" s="55" t="s">
        <v>84</v>
      </c>
      <c r="AN140" s="86">
        <v>56.600000000000009</v>
      </c>
      <c r="AO140" s="89">
        <v>17168</v>
      </c>
    </row>
    <row r="141" spans="36:41" x14ac:dyDescent="0.25">
      <c r="AJ141" s="98">
        <v>16</v>
      </c>
      <c r="AK141" s="99" t="s">
        <v>57</v>
      </c>
      <c r="AL141" s="71">
        <v>110</v>
      </c>
      <c r="AM141" s="55" t="s">
        <v>84</v>
      </c>
      <c r="AN141" s="86">
        <v>13.17484</v>
      </c>
      <c r="AO141" s="89">
        <v>1550.0539999999999</v>
      </c>
    </row>
    <row r="142" spans="36:41" x14ac:dyDescent="0.25">
      <c r="AJ142" s="98">
        <v>17</v>
      </c>
      <c r="AK142" s="104" t="s">
        <v>73</v>
      </c>
      <c r="AL142" s="71">
        <v>33</v>
      </c>
      <c r="AM142" s="55" t="s">
        <v>84</v>
      </c>
      <c r="AN142" s="86">
        <v>80.175200000000018</v>
      </c>
      <c r="AO142" s="89">
        <v>1265.8800000000001</v>
      </c>
    </row>
    <row r="143" spans="36:41" x14ac:dyDescent="0.25">
      <c r="AJ143" s="98">
        <v>18</v>
      </c>
      <c r="AK143" s="99" t="s">
        <v>23</v>
      </c>
      <c r="AL143" s="71">
        <v>36</v>
      </c>
      <c r="AM143" s="55" t="s">
        <v>84</v>
      </c>
      <c r="AN143" s="86">
        <v>431.45</v>
      </c>
      <c r="AO143" s="89">
        <v>15532.199999999999</v>
      </c>
    </row>
    <row r="144" spans="36:41" x14ac:dyDescent="0.25">
      <c r="AJ144" s="98">
        <v>19</v>
      </c>
      <c r="AK144" s="99" t="s">
        <v>55</v>
      </c>
      <c r="AL144" s="71">
        <v>929</v>
      </c>
      <c r="AM144" s="55" t="s">
        <v>84</v>
      </c>
      <c r="AN144" s="86">
        <v>7.7224960000000005</v>
      </c>
      <c r="AO144" s="89">
        <v>6447.26</v>
      </c>
    </row>
    <row r="145" spans="34:41" ht="15.75" thickBot="1" x14ac:dyDescent="0.3">
      <c r="AJ145" s="98">
        <v>20</v>
      </c>
      <c r="AK145" s="100" t="s">
        <v>26</v>
      </c>
      <c r="AL145" s="73">
        <v>80</v>
      </c>
      <c r="AM145" s="83" t="s">
        <v>84</v>
      </c>
      <c r="AN145" s="87">
        <v>594.06000000000006</v>
      </c>
      <c r="AO145" s="90">
        <v>21988.800000000003</v>
      </c>
    </row>
    <row r="146" spans="34:41" ht="15.75" thickBot="1" x14ac:dyDescent="0.3">
      <c r="AH146" s="97"/>
      <c r="AI146" s="97"/>
      <c r="AJ146" s="219"/>
      <c r="AK146" s="220"/>
      <c r="AL146" s="220"/>
      <c r="AM146" s="220"/>
      <c r="AN146" s="221"/>
      <c r="AO146" s="101">
        <v>216840.88556000008</v>
      </c>
    </row>
  </sheetData>
  <mergeCells count="289">
    <mergeCell ref="A6:M6"/>
    <mergeCell ref="T6:AF6"/>
    <mergeCell ref="AJ6:AN6"/>
    <mergeCell ref="A7:L7"/>
    <mergeCell ref="T7:AE7"/>
    <mergeCell ref="AJ7:AM7"/>
    <mergeCell ref="A11:A13"/>
    <mergeCell ref="B11:B13"/>
    <mergeCell ref="C11:D11"/>
    <mergeCell ref="E11:F11"/>
    <mergeCell ref="G11:H11"/>
    <mergeCell ref="I11:I13"/>
    <mergeCell ref="A8:M8"/>
    <mergeCell ref="T8:AF8"/>
    <mergeCell ref="AJ8:AN8"/>
    <mergeCell ref="A9:M9"/>
    <mergeCell ref="T9:AF9"/>
    <mergeCell ref="AJ9:AN9"/>
    <mergeCell ref="AA12:AA13"/>
    <mergeCell ref="N11:N13"/>
    <mergeCell ref="O11:O13"/>
    <mergeCell ref="X12:X13"/>
    <mergeCell ref="Y12:Y13"/>
    <mergeCell ref="J11:J13"/>
    <mergeCell ref="AO11:AO13"/>
    <mergeCell ref="C12:C13"/>
    <mergeCell ref="D12:D13"/>
    <mergeCell ref="E12:E13"/>
    <mergeCell ref="F12:F13"/>
    <mergeCell ref="G12:G13"/>
    <mergeCell ref="H12:H13"/>
    <mergeCell ref="AF11:AF13"/>
    <mergeCell ref="AG11:AG13"/>
    <mergeCell ref="AH11:AH13"/>
    <mergeCell ref="AJ11:AJ13"/>
    <mergeCell ref="AK11:AK13"/>
    <mergeCell ref="Z11:AA11"/>
    <mergeCell ref="AB11:AB13"/>
    <mergeCell ref="AC11:AC13"/>
    <mergeCell ref="AD11:AD13"/>
    <mergeCell ref="AE11:AE13"/>
    <mergeCell ref="Z12:Z13"/>
    <mergeCell ref="K11:K13"/>
    <mergeCell ref="L11:L13"/>
    <mergeCell ref="M11:M13"/>
    <mergeCell ref="AL11:AL13"/>
    <mergeCell ref="AM11:AM13"/>
    <mergeCell ref="AN11:AN13"/>
    <mergeCell ref="A29:J29"/>
    <mergeCell ref="T29:AC29"/>
    <mergeCell ref="AJ29:AL29"/>
    <mergeCell ref="T11:T13"/>
    <mergeCell ref="U11:U13"/>
    <mergeCell ref="V11:W11"/>
    <mergeCell ref="X11:Y11"/>
    <mergeCell ref="V12:V13"/>
    <mergeCell ref="W12:W13"/>
    <mergeCell ref="A30:A32"/>
    <mergeCell ref="B30:B32"/>
    <mergeCell ref="C30:D30"/>
    <mergeCell ref="E30:F30"/>
    <mergeCell ref="G30:H30"/>
    <mergeCell ref="I30:I32"/>
    <mergeCell ref="J30:J32"/>
    <mergeCell ref="AO30:AO32"/>
    <mergeCell ref="C31:C32"/>
    <mergeCell ref="D31:D32"/>
    <mergeCell ref="E31:E32"/>
    <mergeCell ref="F31:F32"/>
    <mergeCell ref="G31:G32"/>
    <mergeCell ref="H31:H32"/>
    <mergeCell ref="V31:V32"/>
    <mergeCell ref="AG30:AG32"/>
    <mergeCell ref="AH30:AH32"/>
    <mergeCell ref="AJ30:AJ32"/>
    <mergeCell ref="AK30:AK32"/>
    <mergeCell ref="AL30:AL32"/>
    <mergeCell ref="AB30:AB32"/>
    <mergeCell ref="AC30:AC32"/>
    <mergeCell ref="AD30:AD32"/>
    <mergeCell ref="AE30:AE32"/>
    <mergeCell ref="AJ48:AL48"/>
    <mergeCell ref="A49:A51"/>
    <mergeCell ref="B49:B51"/>
    <mergeCell ref="C49:D49"/>
    <mergeCell ref="E49:F49"/>
    <mergeCell ref="G49:H49"/>
    <mergeCell ref="I49:I51"/>
    <mergeCell ref="J49:J51"/>
    <mergeCell ref="K49:K51"/>
    <mergeCell ref="L49:L51"/>
    <mergeCell ref="A48:J48"/>
    <mergeCell ref="T48:AC48"/>
    <mergeCell ref="N49:N51"/>
    <mergeCell ref="O49:O51"/>
    <mergeCell ref="T49:T51"/>
    <mergeCell ref="U49:U51"/>
    <mergeCell ref="V49:W49"/>
    <mergeCell ref="X49:Y49"/>
    <mergeCell ref="V50:V51"/>
    <mergeCell ref="Y50:Y51"/>
    <mergeCell ref="AL49:AL51"/>
    <mergeCell ref="AM30:AM32"/>
    <mergeCell ref="AN30:AN32"/>
    <mergeCell ref="X30:Y30"/>
    <mergeCell ref="Z30:AA30"/>
    <mergeCell ref="W31:W32"/>
    <mergeCell ref="X31:X32"/>
    <mergeCell ref="Y31:Y32"/>
    <mergeCell ref="Z31:Z32"/>
    <mergeCell ref="K30:K32"/>
    <mergeCell ref="L30:L32"/>
    <mergeCell ref="M30:M32"/>
    <mergeCell ref="N30:N32"/>
    <mergeCell ref="AA31:AA32"/>
    <mergeCell ref="AF30:AF32"/>
    <mergeCell ref="O30:O32"/>
    <mergeCell ref="T30:T32"/>
    <mergeCell ref="U30:U32"/>
    <mergeCell ref="V30:W30"/>
    <mergeCell ref="AM49:AM51"/>
    <mergeCell ref="AN49:AN51"/>
    <mergeCell ref="AO49:AO51"/>
    <mergeCell ref="C50:C51"/>
    <mergeCell ref="D50:D51"/>
    <mergeCell ref="E50:E51"/>
    <mergeCell ref="F50:F51"/>
    <mergeCell ref="G50:G51"/>
    <mergeCell ref="H50:H51"/>
    <mergeCell ref="AF49:AF51"/>
    <mergeCell ref="AG49:AG51"/>
    <mergeCell ref="AH49:AH51"/>
    <mergeCell ref="AJ49:AJ51"/>
    <mergeCell ref="AK49:AK51"/>
    <mergeCell ref="Z49:AA49"/>
    <mergeCell ref="AB49:AB51"/>
    <mergeCell ref="AC49:AC51"/>
    <mergeCell ref="AD49:AD51"/>
    <mergeCell ref="AE49:AE51"/>
    <mergeCell ref="Z50:Z51"/>
    <mergeCell ref="AA50:AA51"/>
    <mergeCell ref="M49:M51"/>
    <mergeCell ref="W50:W51"/>
    <mergeCell ref="X50:X51"/>
    <mergeCell ref="A65:J65"/>
    <mergeCell ref="T65:AC65"/>
    <mergeCell ref="AJ65:AL65"/>
    <mergeCell ref="A66:A68"/>
    <mergeCell ref="B66:B68"/>
    <mergeCell ref="C66:D66"/>
    <mergeCell ref="E66:F66"/>
    <mergeCell ref="G66:H66"/>
    <mergeCell ref="I66:I68"/>
    <mergeCell ref="J66:J68"/>
    <mergeCell ref="AO66:AO68"/>
    <mergeCell ref="C67:C68"/>
    <mergeCell ref="D67:D68"/>
    <mergeCell ref="E67:E68"/>
    <mergeCell ref="F67:F68"/>
    <mergeCell ref="G67:G68"/>
    <mergeCell ref="H67:H68"/>
    <mergeCell ref="V67:V68"/>
    <mergeCell ref="AG66:AG68"/>
    <mergeCell ref="AH66:AH68"/>
    <mergeCell ref="AJ66:AJ68"/>
    <mergeCell ref="AK66:AK68"/>
    <mergeCell ref="AL66:AL68"/>
    <mergeCell ref="AB66:AB68"/>
    <mergeCell ref="AC66:AC68"/>
    <mergeCell ref="AD66:AD68"/>
    <mergeCell ref="AE66:AE68"/>
    <mergeCell ref="AF66:AF68"/>
    <mergeCell ref="O66:O68"/>
    <mergeCell ref="T66:T68"/>
    <mergeCell ref="U66:U68"/>
    <mergeCell ref="V66:W66"/>
    <mergeCell ref="AJ83:AL83"/>
    <mergeCell ref="A84:A86"/>
    <mergeCell ref="B84:B86"/>
    <mergeCell ref="C84:D84"/>
    <mergeCell ref="E84:F84"/>
    <mergeCell ref="G84:H84"/>
    <mergeCell ref="I84:I86"/>
    <mergeCell ref="AM66:AM68"/>
    <mergeCell ref="AN66:AN68"/>
    <mergeCell ref="X66:Y66"/>
    <mergeCell ref="Z66:AA66"/>
    <mergeCell ref="W67:W68"/>
    <mergeCell ref="X67:X68"/>
    <mergeCell ref="Y67:Y68"/>
    <mergeCell ref="Z67:Z68"/>
    <mergeCell ref="K66:K68"/>
    <mergeCell ref="L66:L68"/>
    <mergeCell ref="M66:M68"/>
    <mergeCell ref="N66:N68"/>
    <mergeCell ref="J84:J86"/>
    <mergeCell ref="K84:K86"/>
    <mergeCell ref="L84:L86"/>
    <mergeCell ref="AA67:AA68"/>
    <mergeCell ref="A83:J83"/>
    <mergeCell ref="T83:AC83"/>
    <mergeCell ref="N84:N86"/>
    <mergeCell ref="O84:O86"/>
    <mergeCell ref="T84:T86"/>
    <mergeCell ref="U84:U86"/>
    <mergeCell ref="V84:W84"/>
    <mergeCell ref="X84:Y84"/>
    <mergeCell ref="V85:V86"/>
    <mergeCell ref="W85:W86"/>
    <mergeCell ref="X85:X86"/>
    <mergeCell ref="Y85:Y86"/>
    <mergeCell ref="AN84:AN86"/>
    <mergeCell ref="AO84:AO86"/>
    <mergeCell ref="C85:C86"/>
    <mergeCell ref="D85:D86"/>
    <mergeCell ref="E85:E86"/>
    <mergeCell ref="F85:F86"/>
    <mergeCell ref="G85:G86"/>
    <mergeCell ref="H85:H86"/>
    <mergeCell ref="AF84:AF86"/>
    <mergeCell ref="AG84:AG86"/>
    <mergeCell ref="AH84:AH86"/>
    <mergeCell ref="AJ84:AJ86"/>
    <mergeCell ref="AK84:AK86"/>
    <mergeCell ref="Z84:AA84"/>
    <mergeCell ref="AB84:AB86"/>
    <mergeCell ref="AC84:AC86"/>
    <mergeCell ref="AD84:AD86"/>
    <mergeCell ref="AE84:AE86"/>
    <mergeCell ref="Z85:Z86"/>
    <mergeCell ref="AA85:AA86"/>
    <mergeCell ref="M84:M86"/>
    <mergeCell ref="X103:X104"/>
    <mergeCell ref="Z103:Z104"/>
    <mergeCell ref="AJ102:AJ104"/>
    <mergeCell ref="AB102:AB104"/>
    <mergeCell ref="AC102:AC104"/>
    <mergeCell ref="AD102:AD104"/>
    <mergeCell ref="AE102:AE104"/>
    <mergeCell ref="AL84:AL86"/>
    <mergeCell ref="AM84:AM86"/>
    <mergeCell ref="K102:K104"/>
    <mergeCell ref="L102:L104"/>
    <mergeCell ref="M102:M104"/>
    <mergeCell ref="N102:N104"/>
    <mergeCell ref="AO123:AO125"/>
    <mergeCell ref="AJ146:AN146"/>
    <mergeCell ref="AA103:AA104"/>
    <mergeCell ref="A101:J101"/>
    <mergeCell ref="T101:AC101"/>
    <mergeCell ref="AJ101:AL101"/>
    <mergeCell ref="A102:A104"/>
    <mergeCell ref="B102:B104"/>
    <mergeCell ref="C102:D102"/>
    <mergeCell ref="E102:F102"/>
    <mergeCell ref="G102:H102"/>
    <mergeCell ref="I102:I104"/>
    <mergeCell ref="J102:J104"/>
    <mergeCell ref="O102:O104"/>
    <mergeCell ref="T102:T104"/>
    <mergeCell ref="U102:U104"/>
    <mergeCell ref="V102:W102"/>
    <mergeCell ref="X102:Y102"/>
    <mergeCell ref="Z102:AA102"/>
    <mergeCell ref="W103:W104"/>
    <mergeCell ref="A120:J120"/>
    <mergeCell ref="T120:AC120"/>
    <mergeCell ref="AJ120:AL120"/>
    <mergeCell ref="AJ123:AJ125"/>
    <mergeCell ref="AK123:AK125"/>
    <mergeCell ref="AL123:AL125"/>
    <mergeCell ref="AM102:AM104"/>
    <mergeCell ref="AN102:AN104"/>
    <mergeCell ref="AO102:AO104"/>
    <mergeCell ref="C103:C104"/>
    <mergeCell ref="D103:D104"/>
    <mergeCell ref="E103:E104"/>
    <mergeCell ref="F103:F104"/>
    <mergeCell ref="G103:G104"/>
    <mergeCell ref="H103:H104"/>
    <mergeCell ref="V103:V104"/>
    <mergeCell ref="AG102:AG104"/>
    <mergeCell ref="AH102:AH104"/>
    <mergeCell ref="Y103:Y104"/>
    <mergeCell ref="AK102:AK104"/>
    <mergeCell ref="AL102:AL104"/>
    <mergeCell ref="AF102:AF104"/>
    <mergeCell ref="AM123:AM125"/>
    <mergeCell ref="AN123:AN125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zoomScale="90" zoomScaleNormal="90" workbookViewId="0">
      <selection activeCell="B1" sqref="B1:G35"/>
    </sheetView>
  </sheetViews>
  <sheetFormatPr defaultRowHeight="15" x14ac:dyDescent="0.25"/>
  <cols>
    <col min="1" max="1" width="3" style="21" customWidth="1"/>
    <col min="2" max="2" width="4.5703125" style="21" customWidth="1"/>
    <col min="3" max="3" width="24" style="21" customWidth="1"/>
    <col min="4" max="6" width="9.140625" style="21"/>
    <col min="7" max="7" width="11.5703125" style="21" customWidth="1"/>
    <col min="8" max="16384" width="9.140625" style="21"/>
  </cols>
  <sheetData>
    <row r="1" spans="2:7" ht="15.75" thickBot="1" x14ac:dyDescent="0.3">
      <c r="B1" s="206" t="s">
        <v>89</v>
      </c>
      <c r="C1" s="206"/>
      <c r="D1" s="206"/>
      <c r="E1" s="206"/>
      <c r="F1" s="206"/>
      <c r="G1" s="206"/>
    </row>
    <row r="2" spans="2:7" x14ac:dyDescent="0.25">
      <c r="B2" s="227" t="s">
        <v>59</v>
      </c>
      <c r="C2" s="183" t="s">
        <v>47</v>
      </c>
      <c r="D2" s="229" t="s">
        <v>66</v>
      </c>
      <c r="E2" s="199" t="s">
        <v>83</v>
      </c>
      <c r="F2" s="217" t="s">
        <v>85</v>
      </c>
      <c r="G2" s="183" t="s">
        <v>63</v>
      </c>
    </row>
    <row r="3" spans="2:7" x14ac:dyDescent="0.25">
      <c r="B3" s="228"/>
      <c r="C3" s="184"/>
      <c r="D3" s="230"/>
      <c r="E3" s="216"/>
      <c r="F3" s="218"/>
      <c r="G3" s="184"/>
    </row>
    <row r="4" spans="2:7" x14ac:dyDescent="0.25">
      <c r="B4" s="228"/>
      <c r="C4" s="184"/>
      <c r="D4" s="230"/>
      <c r="E4" s="216"/>
      <c r="F4" s="218"/>
      <c r="G4" s="184"/>
    </row>
    <row r="5" spans="2:7" x14ac:dyDescent="0.25">
      <c r="B5" s="48">
        <v>1</v>
      </c>
      <c r="C5" s="104" t="s">
        <v>76</v>
      </c>
      <c r="D5" s="27">
        <v>25</v>
      </c>
      <c r="E5" s="55" t="s">
        <v>84</v>
      </c>
      <c r="F5" s="86">
        <f>январь!AF128+февраль!AF126+март!AN126+апрель!AN126+май!AN126+сентябрь!AN126+октябрь!AN126+ноябрь!AN126+декабрь!AN126</f>
        <v>407.57499999999999</v>
      </c>
      <c r="G5" s="89">
        <f>январь!AG128+февраль!AG126+март!AO126+апрель!AO126+май!AO126+сентябрь!AO126+октябрь!AO126+ноябрь!AO126+декабрь!AO126</f>
        <v>10189.375</v>
      </c>
    </row>
    <row r="6" spans="2:7" x14ac:dyDescent="0.25">
      <c r="B6" s="48">
        <v>2</v>
      </c>
      <c r="C6" s="99" t="s">
        <v>52</v>
      </c>
      <c r="D6" s="27">
        <v>33</v>
      </c>
      <c r="E6" s="55" t="s">
        <v>84</v>
      </c>
      <c r="F6" s="86">
        <f>январь!AF129+февраль!AF127+март!AN127+апрель!AN127+май!AN127+сентябрь!AN127+октябрь!AN127+ноябрь!AN127+декабрь!AN127</f>
        <v>2789.2300000000005</v>
      </c>
      <c r="G6" s="89">
        <f>январь!AG129+февраль!AG127+март!AO127+апрель!AO127+май!AO127+сентябрь!AO127+октябрь!AO127+ноябрь!AO127+декабрь!AO127</f>
        <v>62625.750000000007</v>
      </c>
    </row>
    <row r="7" spans="2:7" x14ac:dyDescent="0.25">
      <c r="B7" s="48">
        <v>3</v>
      </c>
      <c r="C7" s="99" t="s">
        <v>74</v>
      </c>
      <c r="D7" s="27">
        <v>25</v>
      </c>
      <c r="E7" s="55" t="s">
        <v>84</v>
      </c>
      <c r="F7" s="86">
        <f>январь!AF130+февраль!AF128+март!AN128+апрель!AN128+май!AN128+сентябрь!AN128+октябрь!AN128+ноябрь!AN128+декабрь!AN128</f>
        <v>1607.0890000000002</v>
      </c>
      <c r="G7" s="89">
        <f>январь!AG130+февраль!AG128+март!AO128+апрель!AO128+май!AO128+сентябрь!AO128+октябрь!AO128+ноябрь!AO128+декабрь!AO128</f>
        <v>38965.975000000006</v>
      </c>
    </row>
    <row r="8" spans="2:7" x14ac:dyDescent="0.25">
      <c r="B8" s="48">
        <v>4</v>
      </c>
      <c r="C8" s="105" t="s">
        <v>79</v>
      </c>
      <c r="D8" s="27">
        <v>86</v>
      </c>
      <c r="E8" s="55" t="s">
        <v>84</v>
      </c>
      <c r="F8" s="86">
        <f>январь!AF131+февраль!AF129+март!AN129+апрель!AN129+май!AN129+сентябрь!AN129+октябрь!AN129+ноябрь!AN129+декабрь!AN129</f>
        <v>558.9</v>
      </c>
      <c r="G8" s="89">
        <f>январь!AG131+февраль!AG129+март!AO129+апрель!AO129+май!AO129+сентябрь!AO129+октябрь!AO129+ноябрь!AO129+декабрь!AO129</f>
        <v>48065.400000000009</v>
      </c>
    </row>
    <row r="9" spans="2:7" x14ac:dyDescent="0.25">
      <c r="B9" s="48">
        <v>5</v>
      </c>
      <c r="C9" s="99" t="s">
        <v>49</v>
      </c>
      <c r="D9" s="27">
        <v>127</v>
      </c>
      <c r="E9" s="55" t="s">
        <v>84</v>
      </c>
      <c r="F9" s="86">
        <f>январь!AF132+февраль!AF130+март!AN130+апрель!AN130+май!AN130+сентябрь!AN130+октябрь!AN130+ноябрь!AN130+декабрь!AN130</f>
        <v>665.8818</v>
      </c>
      <c r="G9" s="89">
        <f>январь!AG132+февраль!AG130+март!AO130+апрель!AO130+май!AO130+сентябрь!AO130+октябрь!AO130+ноябрь!AO130+декабрь!AO130</f>
        <v>69405.627000000008</v>
      </c>
    </row>
    <row r="10" spans="2:7" x14ac:dyDescent="0.25">
      <c r="B10" s="48">
        <v>6</v>
      </c>
      <c r="C10" s="99" t="s">
        <v>22</v>
      </c>
      <c r="D10" s="27">
        <v>500</v>
      </c>
      <c r="E10" s="55" t="s">
        <v>84</v>
      </c>
      <c r="F10" s="86">
        <f>январь!AF133+февраль!AF131+март!AN131+апрель!AN131+май!AN131+сентябрь!AN131+октябрь!AN131+ноябрь!AN131+декабрь!AN131</f>
        <v>1969.6589999999999</v>
      </c>
      <c r="G10" s="89">
        <f>январь!AG133+февраль!AG131+март!AO131+апрель!AO131+май!AO131+сентябрь!AO131+октябрь!AO131+ноябрь!AO131+декабрь!AO131</f>
        <v>427654.5</v>
      </c>
    </row>
    <row r="11" spans="2:7" x14ac:dyDescent="0.25">
      <c r="B11" s="48">
        <v>7</v>
      </c>
      <c r="C11" s="99" t="s">
        <v>53</v>
      </c>
      <c r="D11" s="27">
        <v>36</v>
      </c>
      <c r="E11" s="55" t="s">
        <v>84</v>
      </c>
      <c r="F11" s="86">
        <f>январь!AF134+февраль!AF132+март!AN132+апрель!AN132+май!AN132+сентябрь!AN132+октябрь!AN132+ноябрь!AN132+декабрь!AN132</f>
        <v>3040.0236000000004</v>
      </c>
      <c r="G11" s="89">
        <f>январь!AG134+февраль!AG132+март!AO132+апрель!AO132+май!AO132+сентябрь!AO132+октябрь!AO132+ноябрь!AO132+декабрь!AO132</f>
        <v>85008.096000000005</v>
      </c>
    </row>
    <row r="12" spans="2:7" x14ac:dyDescent="0.25">
      <c r="B12" s="48">
        <v>8</v>
      </c>
      <c r="C12" s="104" t="s">
        <v>53</v>
      </c>
      <c r="D12" s="27">
        <v>350</v>
      </c>
      <c r="E12" s="55" t="s">
        <v>84</v>
      </c>
      <c r="F12" s="86">
        <f>январь!AF135+февраль!AF133+март!AN133+апрель!AN133+май!AN133+сентябрь!AN133+октябрь!AN133+ноябрь!AN133+декабрь!AN133</f>
        <v>224.9</v>
      </c>
      <c r="G12" s="89">
        <f>январь!AG135+февраль!AG133+март!AO133+апрель!AO133+май!AO133+сентябрь!AO133+октябрь!AO133+ноябрь!AO133+декабрь!AO133</f>
        <v>78715</v>
      </c>
    </row>
    <row r="13" spans="2:7" x14ac:dyDescent="0.25">
      <c r="B13" s="48">
        <v>9</v>
      </c>
      <c r="C13" s="104" t="s">
        <v>71</v>
      </c>
      <c r="D13" s="27">
        <v>250</v>
      </c>
      <c r="E13" s="55" t="s">
        <v>84</v>
      </c>
      <c r="F13" s="86">
        <f>январь!AF136+февраль!AF134+март!AN134+апрель!AN134+май!AN134+сентябрь!AN134+октябрь!AN134+ноябрь!AN134+декабрь!AN134</f>
        <v>4382.7149999999992</v>
      </c>
      <c r="G13" s="89">
        <f>январь!AG136+февраль!AG134+март!AO134+апрель!AO134+май!AO134+сентябрь!AO134+октябрь!AO134+ноябрь!AO134+декабрь!AO134</f>
        <v>281718.75</v>
      </c>
    </row>
    <row r="14" spans="2:7" x14ac:dyDescent="0.25">
      <c r="B14" s="48">
        <v>10</v>
      </c>
      <c r="C14" s="99" t="s">
        <v>51</v>
      </c>
      <c r="D14" s="27">
        <v>40</v>
      </c>
      <c r="E14" s="55" t="s">
        <v>84</v>
      </c>
      <c r="F14" s="86">
        <f>январь!AF137+февраль!AF135+март!AN135+апрель!AN135+май!AN135+сентябрь!AN135+октябрь!AN135+ноябрь!AN135+декабрь!AN135</f>
        <v>352.89</v>
      </c>
      <c r="G14" s="89">
        <f>январь!AG137+февраль!AG135+март!AO135+апрель!AO135+май!AO135+сентябрь!AO135+октябрь!AO135+ноябрь!AO135+декабрь!AO135</f>
        <v>14115.6</v>
      </c>
    </row>
    <row r="15" spans="2:7" x14ac:dyDescent="0.25">
      <c r="B15" s="48">
        <v>11</v>
      </c>
      <c r="C15" s="104" t="s">
        <v>72</v>
      </c>
      <c r="D15" s="27">
        <v>50</v>
      </c>
      <c r="E15" s="55" t="s">
        <v>84</v>
      </c>
      <c r="F15" s="86">
        <f>январь!AF138+февраль!AF136+март!AN136+апрель!AN136+май!AN136+сентябрь!AN136+октябрь!AN136+ноябрь!AN136+декабрь!AN136</f>
        <v>1286.0800000000002</v>
      </c>
      <c r="G15" s="89">
        <f>январь!AG138+февраль!AG136+март!AO136+апрель!AO136+май!AO136+сентябрь!AO136+октябрь!AO136+ноябрь!AO136+декабрь!AO136</f>
        <v>30389</v>
      </c>
    </row>
    <row r="16" spans="2:7" x14ac:dyDescent="0.25">
      <c r="B16" s="48">
        <v>12</v>
      </c>
      <c r="C16" s="99" t="s">
        <v>50</v>
      </c>
      <c r="D16" s="27">
        <v>56</v>
      </c>
      <c r="E16" s="55" t="s">
        <v>84</v>
      </c>
      <c r="F16" s="86">
        <f>январь!AF139+февраль!AF137+март!AN137+апрель!AN137+май!AN137+сентябрь!AN137+октябрь!AN137+ноябрь!AN137+декабрь!AN137</f>
        <v>545.52740000000006</v>
      </c>
      <c r="G16" s="89">
        <f>январь!AG139+февраль!AG137+март!AO137+апрель!AO137+май!AO137+сентябрь!AO137+октябрь!AO137+ноябрь!AO137+декабрь!AO137</f>
        <v>30028.600000000002</v>
      </c>
    </row>
    <row r="17" spans="1:7" x14ac:dyDescent="0.25">
      <c r="B17" s="48">
        <v>13</v>
      </c>
      <c r="C17" s="104" t="s">
        <v>75</v>
      </c>
      <c r="D17" s="27">
        <v>38</v>
      </c>
      <c r="E17" s="55" t="s">
        <v>84</v>
      </c>
      <c r="F17" s="86">
        <f>январь!AF140+февраль!AF138+март!AN138+апрель!AN138+май!AN138+сентябрь!AN138+октябрь!AN138+ноябрь!AN138+декабрь!AN138</f>
        <v>479.49999999999994</v>
      </c>
      <c r="G17" s="89">
        <f>январь!AG140+февраль!AG138+март!AO138+апрель!AO138+май!AO138+сентябрь!AO138+октябрь!AO138+ноябрь!AO138+декабрь!AO138</f>
        <v>18221</v>
      </c>
    </row>
    <row r="18" spans="1:7" x14ac:dyDescent="0.25">
      <c r="B18" s="48">
        <v>14</v>
      </c>
      <c r="C18" s="99" t="s">
        <v>56</v>
      </c>
      <c r="D18" s="27">
        <v>18</v>
      </c>
      <c r="E18" s="55" t="s">
        <v>84</v>
      </c>
      <c r="F18" s="86">
        <f>январь!AF141+февраль!AF139+март!AN139+апрель!AN139+май!AN139+сентябрь!AN139+октябрь!AN139+ноябрь!AN139+декабрь!AN139</f>
        <v>102.36169231999999</v>
      </c>
      <c r="G18" s="89">
        <f>январь!AG141+февраль!AG139+март!AO139+апрель!AO139+май!AO139+сентябрь!AO139+октябрь!AO139+ноябрь!AO139+декабрь!AO139</f>
        <v>2258.8635600000002</v>
      </c>
    </row>
    <row r="19" spans="1:7" x14ac:dyDescent="0.25">
      <c r="B19" s="48">
        <v>15</v>
      </c>
      <c r="C19" s="99" t="s">
        <v>58</v>
      </c>
      <c r="D19" s="27">
        <v>400</v>
      </c>
      <c r="E19" s="55" t="s">
        <v>84</v>
      </c>
      <c r="F19" s="86">
        <f>январь!AF142+февраль!AF140+март!AN140+апрель!AN140+май!AN140+сентябрь!AN140+октябрь!AN140+ноябрь!AN140+декабрь!AN140</f>
        <v>443.87000000000012</v>
      </c>
      <c r="G19" s="89">
        <f>январь!AG142+февраль!AG140+март!AO140+апрель!AO140+май!AO140+сентябрь!AO140+октябрь!AO140+ноябрь!AO140+декабрь!AO140</f>
        <v>131036</v>
      </c>
    </row>
    <row r="20" spans="1:7" x14ac:dyDescent="0.25">
      <c r="B20" s="48">
        <v>16</v>
      </c>
      <c r="C20" s="99" t="s">
        <v>57</v>
      </c>
      <c r="D20" s="27">
        <v>110</v>
      </c>
      <c r="E20" s="55" t="s">
        <v>84</v>
      </c>
      <c r="F20" s="86">
        <f>январь!AF143+февраль!AF141+март!AN141+апрель!AN141+май!AN141+сентябрь!AN141+октябрь!AN141+ноябрь!AN141+декабрь!AN141</f>
        <v>100.93624</v>
      </c>
      <c r="G20" s="89">
        <f>январь!AG143+февраль!AG141+март!AO141+апрель!AO141+май!AO141+сентябрь!AO141+октябрь!AO141+ноябрь!AO141+декабрь!AO141</f>
        <v>11959.970000000001</v>
      </c>
    </row>
    <row r="21" spans="1:7" x14ac:dyDescent="0.25">
      <c r="B21" s="48">
        <v>17</v>
      </c>
      <c r="C21" s="104" t="s">
        <v>73</v>
      </c>
      <c r="D21" s="27">
        <v>33</v>
      </c>
      <c r="E21" s="55" t="s">
        <v>84</v>
      </c>
      <c r="F21" s="86">
        <f>январь!AF144+февраль!AF142+март!AN142+апрель!AN142+май!AN142+сентябрь!AN142+октябрь!AN142+ноябрь!AN142+декабрь!AN142</f>
        <v>678.26920000000018</v>
      </c>
      <c r="G21" s="89">
        <f>январь!AG144+февраль!AG142+март!AO142+апрель!AO142+май!AO142+сентябрь!AO142+октябрь!AO142+ноябрь!AO142+декабрь!AO142</f>
        <v>10653.720000000001</v>
      </c>
    </row>
    <row r="22" spans="1:7" x14ac:dyDescent="0.25">
      <c r="B22" s="48">
        <v>18</v>
      </c>
      <c r="C22" s="99" t="s">
        <v>23</v>
      </c>
      <c r="D22" s="27">
        <v>36</v>
      </c>
      <c r="E22" s="55" t="s">
        <v>84</v>
      </c>
      <c r="F22" s="86">
        <f>январь!AF145+февраль!AF143+март!AN143+апрель!AN143+май!AN143+сентябрь!AN143+октябрь!AN143+ноябрь!AN143+декабрь!AN143</f>
        <v>3364.7</v>
      </c>
      <c r="G22" s="89">
        <f>январь!AG145+февраль!AG143+март!AO143+апрель!AO143+май!AO143+сентябрь!AO143+октябрь!AO143+ноябрь!AO143+декабрь!AO143</f>
        <v>121129.2</v>
      </c>
    </row>
    <row r="23" spans="1:7" x14ac:dyDescent="0.25">
      <c r="B23" s="48">
        <v>19</v>
      </c>
      <c r="C23" s="99" t="s">
        <v>55</v>
      </c>
      <c r="D23" s="27">
        <v>929</v>
      </c>
      <c r="E23" s="55" t="s">
        <v>84</v>
      </c>
      <c r="F23" s="86">
        <f>январь!AF146+февраль!AF144+март!AN144+апрель!AN144+май!AN144+сентябрь!AN144+октябрь!AN144+ноябрь!AN144+декабрь!AN144</f>
        <v>60.753216000000002</v>
      </c>
      <c r="G23" s="89">
        <f>январь!AG146+февраль!AG144+март!AO144+апрель!AO144+май!AO144+сентябрь!AO144+октябрь!AO144+ноябрь!AO144+декабрь!AO144</f>
        <v>50260.758000000009</v>
      </c>
    </row>
    <row r="24" spans="1:7" ht="15.75" thickBot="1" x14ac:dyDescent="0.3">
      <c r="B24" s="113">
        <v>20</v>
      </c>
      <c r="C24" s="100" t="s">
        <v>26</v>
      </c>
      <c r="D24" s="28">
        <v>80</v>
      </c>
      <c r="E24" s="83" t="s">
        <v>84</v>
      </c>
      <c r="F24" s="87">
        <f>январь!AF147+февраль!AF145+март!AN145+апрель!AN145+май!AN145+сентябрь!AN145+октябрь!AN145+ноябрь!AN145+декабрь!AN145</f>
        <v>4813.46</v>
      </c>
      <c r="G24" s="90">
        <f>январь!AG147+февраль!AG145+март!AO145+апрель!AO145+май!AO145+сентябрь!AO145+октябрь!AO145+ноябрь!AO145+декабрь!AO145</f>
        <v>168019.27000000002</v>
      </c>
    </row>
    <row r="25" spans="1:7" ht="15.75" thickBot="1" x14ac:dyDescent="0.3">
      <c r="A25" s="97"/>
      <c r="B25" s="219"/>
      <c r="C25" s="220"/>
      <c r="D25" s="220"/>
      <c r="E25" s="220"/>
      <c r="F25" s="221"/>
      <c r="G25" s="101">
        <f>SUM(G5:G24)</f>
        <v>1690420.45456</v>
      </c>
    </row>
    <row r="28" spans="1:7" ht="15.75" thickBot="1" x14ac:dyDescent="0.3"/>
    <row r="29" spans="1:7" x14ac:dyDescent="0.25">
      <c r="E29" s="106">
        <f>38+43+33</f>
        <v>114</v>
      </c>
      <c r="F29" s="107">
        <v>204</v>
      </c>
      <c r="G29" s="108">
        <f>E29*F29*62.49</f>
        <v>1453267.44</v>
      </c>
    </row>
    <row r="30" spans="1:7" ht="15.75" thickBot="1" x14ac:dyDescent="0.3">
      <c r="E30" s="109">
        <v>23</v>
      </c>
      <c r="F30" s="92">
        <v>165</v>
      </c>
      <c r="G30" s="110">
        <f>E30*F30*62.49</f>
        <v>237149.55000000002</v>
      </c>
    </row>
    <row r="31" spans="1:7" ht="15.75" thickBot="1" x14ac:dyDescent="0.3">
      <c r="E31" s="109"/>
      <c r="F31" s="92"/>
      <c r="G31" s="110">
        <f>SUM(G29:G30)</f>
        <v>1690416.99</v>
      </c>
    </row>
    <row r="32" spans="1:7" ht="15.75" thickBot="1" x14ac:dyDescent="0.3">
      <c r="E32" s="225" t="s">
        <v>88</v>
      </c>
      <c r="F32" s="226"/>
      <c r="G32" s="132">
        <f>G31-G25</f>
        <v>-3.464559999993071</v>
      </c>
    </row>
  </sheetData>
  <mergeCells count="9">
    <mergeCell ref="B25:F25"/>
    <mergeCell ref="E32:F32"/>
    <mergeCell ref="B1:G1"/>
    <mergeCell ref="B2:B4"/>
    <mergeCell ref="C2:C4"/>
    <mergeCell ref="D2:D4"/>
    <mergeCell ref="E2:E4"/>
    <mergeCell ref="F2:F4"/>
    <mergeCell ref="G2:G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1"/>
  <sheetViews>
    <sheetView tabSelected="1" workbookViewId="0">
      <selection activeCell="I12" sqref="I12"/>
    </sheetView>
  </sheetViews>
  <sheetFormatPr defaultRowHeight="15" x14ac:dyDescent="0.25"/>
  <cols>
    <col min="1" max="1" width="5" customWidth="1"/>
    <col min="2" max="2" width="23.5703125" customWidth="1"/>
    <col min="3" max="3" width="7.140625" customWidth="1"/>
    <col min="7" max="7" width="6.28515625" customWidth="1"/>
    <col min="8" max="8" width="7.140625" customWidth="1"/>
    <col min="9" max="9" width="8.28515625" customWidth="1"/>
    <col min="10" max="10" width="8" customWidth="1"/>
    <col min="11" max="11" width="6.42578125" customWidth="1"/>
    <col min="12" max="12" width="7.85546875" customWidth="1"/>
    <col min="13" max="13" width="6.28515625" customWidth="1"/>
    <col min="14" max="14" width="4.85546875" customWidth="1"/>
    <col min="15" max="15" width="8" customWidth="1"/>
  </cols>
  <sheetData>
    <row r="1" spans="1:15" x14ac:dyDescent="0.25">
      <c r="J1" s="166" t="s">
        <v>0</v>
      </c>
      <c r="K1" s="166"/>
      <c r="L1" s="166"/>
    </row>
    <row r="2" spans="1:15" x14ac:dyDescent="0.25">
      <c r="J2" s="166" t="s">
        <v>92</v>
      </c>
      <c r="K2" s="166"/>
      <c r="L2" s="166"/>
      <c r="M2" s="166"/>
      <c r="N2" s="166"/>
      <c r="O2" s="166"/>
    </row>
    <row r="3" spans="1:15" x14ac:dyDescent="0.25">
      <c r="J3" s="166" t="s">
        <v>94</v>
      </c>
      <c r="K3" s="166"/>
      <c r="L3" s="166"/>
      <c r="M3" s="166"/>
      <c r="N3" s="166"/>
    </row>
    <row r="4" spans="1:15" ht="0.75" customHeight="1" x14ac:dyDescent="0.25"/>
    <row r="5" spans="1:15" ht="18.75" x14ac:dyDescent="0.25">
      <c r="C5" s="167" t="s">
        <v>115</v>
      </c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</row>
    <row r="6" spans="1:15" ht="18.75" x14ac:dyDescent="0.25">
      <c r="A6" s="139"/>
      <c r="B6" s="140"/>
      <c r="C6" s="167" t="s">
        <v>104</v>
      </c>
      <c r="D6" s="167"/>
      <c r="E6" s="167"/>
      <c r="F6" s="167"/>
      <c r="G6" s="167"/>
      <c r="H6" s="167"/>
      <c r="I6" s="167"/>
      <c r="J6" s="167"/>
      <c r="K6" s="167"/>
      <c r="L6" s="167"/>
      <c r="M6" s="167"/>
    </row>
    <row r="7" spans="1:15" ht="26.25" thickBot="1" x14ac:dyDescent="0.3">
      <c r="A7" s="139" t="s">
        <v>1</v>
      </c>
      <c r="B7" s="140" t="s">
        <v>2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</row>
    <row r="8" spans="1:15" ht="15.75" thickBot="1" x14ac:dyDescent="0.3">
      <c r="A8" s="171" t="s">
        <v>3</v>
      </c>
      <c r="B8" s="171" t="s">
        <v>4</v>
      </c>
      <c r="C8" s="171" t="s">
        <v>5</v>
      </c>
      <c r="D8" s="168" t="s">
        <v>6</v>
      </c>
      <c r="E8" s="169"/>
      <c r="F8" s="173"/>
      <c r="G8" s="174" t="s">
        <v>7</v>
      </c>
      <c r="H8" s="168" t="s">
        <v>8</v>
      </c>
      <c r="I8" s="169"/>
      <c r="J8" s="169"/>
      <c r="K8" s="173"/>
      <c r="L8" s="168" t="s">
        <v>9</v>
      </c>
      <c r="M8" s="169"/>
      <c r="N8" s="169"/>
      <c r="O8" s="170"/>
    </row>
    <row r="9" spans="1:15" ht="15.75" thickBot="1" x14ac:dyDescent="0.3">
      <c r="A9" s="172"/>
      <c r="B9" s="172"/>
      <c r="C9" s="172"/>
      <c r="D9" s="3" t="s">
        <v>10</v>
      </c>
      <c r="E9" s="3" t="s">
        <v>11</v>
      </c>
      <c r="F9" s="3" t="s">
        <v>12</v>
      </c>
      <c r="G9" s="175"/>
      <c r="H9" s="3" t="s">
        <v>13</v>
      </c>
      <c r="I9" s="3" t="s">
        <v>14</v>
      </c>
      <c r="J9" s="3" t="s">
        <v>15</v>
      </c>
      <c r="K9" s="3" t="s">
        <v>16</v>
      </c>
      <c r="L9" s="3" t="s">
        <v>17</v>
      </c>
      <c r="M9" s="3" t="s">
        <v>18</v>
      </c>
      <c r="N9" s="3" t="s">
        <v>19</v>
      </c>
      <c r="O9" s="3" t="s">
        <v>20</v>
      </c>
    </row>
    <row r="10" spans="1:15" ht="15.75" thickBot="1" x14ac:dyDescent="0.3">
      <c r="A10" s="4">
        <v>42</v>
      </c>
      <c r="B10" s="5" t="s">
        <v>21</v>
      </c>
      <c r="C10" s="6">
        <v>250</v>
      </c>
      <c r="D10" s="6">
        <v>6.17</v>
      </c>
      <c r="E10" s="6">
        <v>2.2200000000000002</v>
      </c>
      <c r="F10" s="6">
        <v>13.66</v>
      </c>
      <c r="G10" s="7">
        <v>111.7</v>
      </c>
      <c r="H10" s="6">
        <v>0.1</v>
      </c>
      <c r="I10" s="6">
        <v>8.1999999999999993</v>
      </c>
      <c r="J10" s="6">
        <v>0</v>
      </c>
      <c r="K10" s="6">
        <v>0</v>
      </c>
      <c r="L10" s="6">
        <v>32</v>
      </c>
      <c r="M10" s="6">
        <v>0</v>
      </c>
      <c r="N10" s="6">
        <v>0</v>
      </c>
      <c r="O10" s="6">
        <v>1</v>
      </c>
    </row>
    <row r="11" spans="1:15" ht="15.75" thickBot="1" x14ac:dyDescent="0.3">
      <c r="A11" s="4">
        <v>149</v>
      </c>
      <c r="B11" s="5" t="s">
        <v>22</v>
      </c>
      <c r="C11" s="6">
        <v>10</v>
      </c>
      <c r="D11" s="6">
        <v>8.25</v>
      </c>
      <c r="E11" s="6">
        <v>0.08</v>
      </c>
      <c r="F11" s="6">
        <v>0.08</v>
      </c>
      <c r="G11" s="7">
        <v>74.8</v>
      </c>
      <c r="H11" s="6">
        <v>0</v>
      </c>
      <c r="I11" s="6">
        <v>0</v>
      </c>
      <c r="J11" s="6">
        <v>0</v>
      </c>
      <c r="K11" s="6">
        <v>0</v>
      </c>
      <c r="L11" s="6">
        <v>1.2</v>
      </c>
      <c r="M11" s="6">
        <v>0</v>
      </c>
      <c r="N11" s="6">
        <v>0</v>
      </c>
      <c r="O11" s="6">
        <v>0</v>
      </c>
    </row>
    <row r="12" spans="1:15" ht="15.75" thickBot="1" x14ac:dyDescent="0.3">
      <c r="A12" s="4">
        <v>147</v>
      </c>
      <c r="B12" s="5" t="s">
        <v>23</v>
      </c>
      <c r="C12" s="6">
        <v>50</v>
      </c>
      <c r="D12" s="6">
        <v>0.24</v>
      </c>
      <c r="E12" s="6">
        <v>3.04</v>
      </c>
      <c r="F12" s="6">
        <v>20.92</v>
      </c>
      <c r="G12" s="7">
        <v>94</v>
      </c>
      <c r="H12" s="6">
        <v>0.06</v>
      </c>
      <c r="I12" s="6">
        <v>0</v>
      </c>
      <c r="J12" s="6">
        <v>0</v>
      </c>
      <c r="K12" s="6">
        <v>0</v>
      </c>
      <c r="L12" s="6">
        <v>8</v>
      </c>
      <c r="M12" s="6">
        <v>0</v>
      </c>
      <c r="N12" s="6">
        <v>0</v>
      </c>
      <c r="O12" s="6">
        <v>0.36</v>
      </c>
    </row>
    <row r="13" spans="1:15" ht="15.75" thickBot="1" x14ac:dyDescent="0.3">
      <c r="A13" s="4">
        <v>15</v>
      </c>
      <c r="B13" s="5" t="s">
        <v>24</v>
      </c>
      <c r="C13" s="6">
        <v>10</v>
      </c>
      <c r="D13" s="6">
        <v>2.66</v>
      </c>
      <c r="E13" s="6">
        <v>2.63</v>
      </c>
      <c r="F13" s="6">
        <v>0</v>
      </c>
      <c r="G13" s="7">
        <v>35</v>
      </c>
      <c r="H13" s="6">
        <v>3.0000000000000001E-3</v>
      </c>
      <c r="I13" s="6">
        <v>7.0000000000000007E-2</v>
      </c>
      <c r="J13" s="6">
        <v>2.1999999999999999E-2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</row>
    <row r="14" spans="1:15" ht="15.75" thickBot="1" x14ac:dyDescent="0.3">
      <c r="A14" s="4">
        <v>136</v>
      </c>
      <c r="B14" s="5" t="s">
        <v>25</v>
      </c>
      <c r="C14" s="6">
        <v>200</v>
      </c>
      <c r="D14" s="6">
        <v>0</v>
      </c>
      <c r="E14" s="6">
        <v>0</v>
      </c>
      <c r="F14" s="6">
        <v>15.04</v>
      </c>
      <c r="G14" s="7">
        <v>60.1</v>
      </c>
      <c r="H14" s="6">
        <v>0</v>
      </c>
      <c r="I14" s="6">
        <v>0</v>
      </c>
      <c r="J14" s="6">
        <v>0</v>
      </c>
      <c r="K14" s="6">
        <v>0</v>
      </c>
      <c r="L14" s="6">
        <v>9.02</v>
      </c>
      <c r="M14" s="6">
        <v>0</v>
      </c>
      <c r="N14" s="6">
        <v>0</v>
      </c>
      <c r="O14" s="6">
        <v>0.06</v>
      </c>
    </row>
    <row r="15" spans="1:15" ht="15.75" thickBot="1" x14ac:dyDescent="0.3">
      <c r="A15" s="4">
        <v>144</v>
      </c>
      <c r="B15" s="5" t="s">
        <v>26</v>
      </c>
      <c r="C15" s="6">
        <v>75</v>
      </c>
      <c r="D15" s="6">
        <v>0.67</v>
      </c>
      <c r="E15" s="6">
        <v>0.15</v>
      </c>
      <c r="F15" s="6">
        <v>6.08</v>
      </c>
      <c r="G15" s="7">
        <v>32.25</v>
      </c>
      <c r="H15" s="6">
        <v>0.03</v>
      </c>
      <c r="I15" s="6">
        <v>45</v>
      </c>
      <c r="J15" s="6">
        <v>0</v>
      </c>
      <c r="K15" s="6">
        <v>0</v>
      </c>
      <c r="L15" s="6">
        <v>0.22500000000000001</v>
      </c>
      <c r="M15" s="6">
        <v>0</v>
      </c>
      <c r="N15" s="6">
        <v>0</v>
      </c>
      <c r="O15" s="6">
        <v>25.5</v>
      </c>
    </row>
    <row r="16" spans="1:15" ht="15.75" thickBot="1" x14ac:dyDescent="0.3">
      <c r="A16" s="8"/>
      <c r="B16" s="9" t="s">
        <v>27</v>
      </c>
      <c r="C16" s="10">
        <v>545</v>
      </c>
      <c r="D16" s="10">
        <f t="shared" ref="D16:J16" si="0">SUM(D10:D15)</f>
        <v>17.990000000000002</v>
      </c>
      <c r="E16" s="10">
        <f t="shared" si="0"/>
        <v>8.1199999999999992</v>
      </c>
      <c r="F16" s="10">
        <f t="shared" si="0"/>
        <v>55.78</v>
      </c>
      <c r="G16" s="11">
        <f t="shared" si="0"/>
        <v>407.85</v>
      </c>
      <c r="H16" s="10">
        <f t="shared" si="0"/>
        <v>0.193</v>
      </c>
      <c r="I16" s="10">
        <f t="shared" si="0"/>
        <v>53.269999999999996</v>
      </c>
      <c r="J16" s="10">
        <f t="shared" si="0"/>
        <v>2.1999999999999999E-2</v>
      </c>
      <c r="K16" s="10"/>
      <c r="L16" s="10">
        <f>SUM(L10:L15)</f>
        <v>50.445</v>
      </c>
      <c r="M16" s="10">
        <f>SUM(M10:M15)</f>
        <v>0</v>
      </c>
      <c r="N16" s="10">
        <f>SUM(N10:N15)</f>
        <v>0</v>
      </c>
      <c r="O16" s="10">
        <f>SUM(O10:O15)</f>
        <v>26.92</v>
      </c>
    </row>
    <row r="17" spans="1:15" ht="15.75" thickBot="1" x14ac:dyDescent="0.3">
      <c r="A17" s="1"/>
      <c r="B17" s="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 ht="15.75" thickBot="1" x14ac:dyDescent="0.3">
      <c r="A18" s="171" t="s">
        <v>3</v>
      </c>
      <c r="B18" s="171" t="s">
        <v>4</v>
      </c>
      <c r="C18" s="171" t="s">
        <v>5</v>
      </c>
      <c r="D18" s="168" t="s">
        <v>6</v>
      </c>
      <c r="E18" s="169"/>
      <c r="F18" s="173"/>
      <c r="G18" s="171" t="s">
        <v>29</v>
      </c>
      <c r="H18" s="168" t="s">
        <v>8</v>
      </c>
      <c r="I18" s="169"/>
      <c r="J18" s="169"/>
      <c r="K18" s="173"/>
      <c r="L18" s="168" t="s">
        <v>9</v>
      </c>
      <c r="M18" s="169"/>
      <c r="N18" s="169"/>
      <c r="O18" s="170"/>
    </row>
    <row r="19" spans="1:15" ht="15.75" thickBot="1" x14ac:dyDescent="0.3">
      <c r="A19" s="172"/>
      <c r="B19" s="172"/>
      <c r="C19" s="172"/>
      <c r="D19" s="3" t="s">
        <v>10</v>
      </c>
      <c r="E19" s="3" t="s">
        <v>11</v>
      </c>
      <c r="F19" s="3" t="s">
        <v>12</v>
      </c>
      <c r="G19" s="172"/>
      <c r="H19" s="3" t="s">
        <v>13</v>
      </c>
      <c r="I19" s="3" t="s">
        <v>14</v>
      </c>
      <c r="J19" s="3" t="s">
        <v>15</v>
      </c>
      <c r="K19" s="3" t="s">
        <v>16</v>
      </c>
      <c r="L19" s="3" t="s">
        <v>17</v>
      </c>
      <c r="M19" s="3" t="s">
        <v>18</v>
      </c>
      <c r="N19" s="3" t="s">
        <v>19</v>
      </c>
      <c r="O19" s="3" t="s">
        <v>20</v>
      </c>
    </row>
    <row r="20" spans="1:15" ht="15.75" thickBot="1" x14ac:dyDescent="0.3">
      <c r="A20" s="4">
        <v>215</v>
      </c>
      <c r="B20" s="5" t="s">
        <v>30</v>
      </c>
      <c r="C20" s="6">
        <v>250</v>
      </c>
      <c r="D20" s="6">
        <v>3.07</v>
      </c>
      <c r="E20" s="6">
        <v>3.29</v>
      </c>
      <c r="F20" s="6">
        <v>9.7899999999999991</v>
      </c>
      <c r="G20" s="6">
        <v>81</v>
      </c>
      <c r="H20" s="6">
        <v>0.13</v>
      </c>
      <c r="I20" s="6">
        <v>3.48</v>
      </c>
      <c r="J20" s="6">
        <v>0</v>
      </c>
      <c r="K20" s="6">
        <v>0</v>
      </c>
      <c r="L20" s="6">
        <v>22.84</v>
      </c>
      <c r="M20" s="6">
        <v>0</v>
      </c>
      <c r="N20" s="6">
        <v>0</v>
      </c>
      <c r="O20" s="6">
        <v>1.21</v>
      </c>
    </row>
    <row r="21" spans="1:15" ht="15.75" thickBot="1" x14ac:dyDescent="0.3">
      <c r="A21" s="4">
        <v>149</v>
      </c>
      <c r="B21" s="5" t="s">
        <v>22</v>
      </c>
      <c r="C21" s="6">
        <v>10</v>
      </c>
      <c r="D21" s="6">
        <v>8.25</v>
      </c>
      <c r="E21" s="6">
        <v>0.08</v>
      </c>
      <c r="F21" s="6">
        <v>0.08</v>
      </c>
      <c r="G21" s="6">
        <v>74.8</v>
      </c>
      <c r="H21" s="6">
        <v>0</v>
      </c>
      <c r="I21" s="6">
        <v>0</v>
      </c>
      <c r="J21" s="6">
        <v>0</v>
      </c>
      <c r="K21" s="6">
        <v>0</v>
      </c>
      <c r="L21" s="6">
        <v>1.2</v>
      </c>
      <c r="M21" s="6">
        <v>0</v>
      </c>
      <c r="N21" s="6">
        <v>0</v>
      </c>
      <c r="O21" s="6">
        <v>0</v>
      </c>
    </row>
    <row r="22" spans="1:15" ht="15.75" thickBot="1" x14ac:dyDescent="0.3">
      <c r="A22" s="4">
        <v>147</v>
      </c>
      <c r="B22" s="5" t="s">
        <v>23</v>
      </c>
      <c r="C22" s="6">
        <v>50</v>
      </c>
      <c r="D22" s="6">
        <v>0.24</v>
      </c>
      <c r="E22" s="6">
        <v>3.04</v>
      </c>
      <c r="F22" s="6">
        <v>20.92</v>
      </c>
      <c r="G22" s="6">
        <v>94</v>
      </c>
      <c r="H22" s="6">
        <v>0.06</v>
      </c>
      <c r="I22" s="6">
        <v>0</v>
      </c>
      <c r="J22" s="6">
        <v>0</v>
      </c>
      <c r="K22" s="6">
        <v>0</v>
      </c>
      <c r="L22" s="6">
        <v>8</v>
      </c>
      <c r="M22" s="6">
        <v>0</v>
      </c>
      <c r="N22" s="6">
        <v>0</v>
      </c>
      <c r="O22" s="6">
        <v>0.36</v>
      </c>
    </row>
    <row r="23" spans="1:15" ht="15.75" thickBot="1" x14ac:dyDescent="0.3">
      <c r="A23" s="4">
        <v>15</v>
      </c>
      <c r="B23" s="5" t="s">
        <v>24</v>
      </c>
      <c r="C23" s="6">
        <v>10</v>
      </c>
      <c r="D23" s="6">
        <v>2.66</v>
      </c>
      <c r="E23" s="6">
        <v>2.63</v>
      </c>
      <c r="F23" s="6">
        <v>0</v>
      </c>
      <c r="G23" s="6">
        <v>35</v>
      </c>
      <c r="H23" s="6">
        <v>3.0000000000000001E-3</v>
      </c>
      <c r="I23" s="6">
        <v>7.0000000000000007E-2</v>
      </c>
      <c r="J23" s="6">
        <v>2.1999999999999999E-2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</row>
    <row r="24" spans="1:15" ht="15.75" thickBot="1" x14ac:dyDescent="0.3">
      <c r="A24" s="4">
        <v>136</v>
      </c>
      <c r="B24" s="5" t="s">
        <v>25</v>
      </c>
      <c r="C24" s="6">
        <v>200</v>
      </c>
      <c r="D24" s="6">
        <v>6.4</v>
      </c>
      <c r="E24" s="6">
        <v>6.2</v>
      </c>
      <c r="F24" s="6">
        <v>22.36</v>
      </c>
      <c r="G24" s="6">
        <v>169.82</v>
      </c>
      <c r="H24" s="6">
        <v>0.04</v>
      </c>
      <c r="I24" s="6">
        <v>1.08</v>
      </c>
      <c r="J24" s="6">
        <v>0</v>
      </c>
      <c r="K24" s="6">
        <v>0</v>
      </c>
      <c r="L24" s="6">
        <v>221.14</v>
      </c>
      <c r="M24" s="6">
        <v>0</v>
      </c>
      <c r="N24" s="6">
        <v>0</v>
      </c>
      <c r="O24" s="6">
        <v>0.7</v>
      </c>
    </row>
    <row r="25" spans="1:15" ht="15.75" thickBot="1" x14ac:dyDescent="0.3">
      <c r="A25" s="4">
        <v>144</v>
      </c>
      <c r="B25" s="5" t="s">
        <v>26</v>
      </c>
      <c r="C25" s="6">
        <v>75</v>
      </c>
      <c r="D25" s="6">
        <v>0.67</v>
      </c>
      <c r="E25" s="6">
        <v>0.15</v>
      </c>
      <c r="F25" s="6">
        <v>6.08</v>
      </c>
      <c r="G25" s="7">
        <v>32.25</v>
      </c>
      <c r="H25" s="6">
        <v>0.03</v>
      </c>
      <c r="I25" s="6">
        <v>45</v>
      </c>
      <c r="J25" s="6">
        <v>0</v>
      </c>
      <c r="K25" s="6">
        <v>0</v>
      </c>
      <c r="L25" s="6">
        <v>0.22500000000000001</v>
      </c>
      <c r="M25" s="6">
        <v>0</v>
      </c>
      <c r="N25" s="6">
        <v>0</v>
      </c>
      <c r="O25" s="6">
        <v>25.5</v>
      </c>
    </row>
    <row r="26" spans="1:15" ht="15.75" thickBot="1" x14ac:dyDescent="0.3">
      <c r="A26" s="8"/>
      <c r="B26" s="9" t="s">
        <v>27</v>
      </c>
      <c r="C26" s="10">
        <v>595</v>
      </c>
      <c r="D26" s="10">
        <v>21.29</v>
      </c>
      <c r="E26" s="10">
        <v>15.39</v>
      </c>
      <c r="F26" s="10">
        <v>59.23</v>
      </c>
      <c r="G26" s="10">
        <v>486.87</v>
      </c>
      <c r="H26" s="10">
        <v>0.26300000000000001</v>
      </c>
      <c r="I26" s="10">
        <v>49.63</v>
      </c>
      <c r="J26" s="10">
        <v>2.1999999999999999E-2</v>
      </c>
      <c r="K26" s="10">
        <v>0</v>
      </c>
      <c r="L26" s="10">
        <v>253.405</v>
      </c>
      <c r="M26" s="10">
        <v>0</v>
      </c>
      <c r="N26" s="10">
        <v>0</v>
      </c>
      <c r="O26" s="10">
        <v>27.77</v>
      </c>
    </row>
    <row r="27" spans="1:15" ht="15.75" thickBot="1" x14ac:dyDescent="0.3">
      <c r="A27" s="13"/>
      <c r="B27" s="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15" ht="15.75" thickBot="1" x14ac:dyDescent="0.3">
      <c r="A28" s="171" t="s">
        <v>3</v>
      </c>
      <c r="B28" s="171" t="s">
        <v>4</v>
      </c>
      <c r="C28" s="171" t="s">
        <v>5</v>
      </c>
      <c r="D28" s="168" t="s">
        <v>6</v>
      </c>
      <c r="E28" s="169"/>
      <c r="F28" s="173"/>
      <c r="G28" s="171" t="s">
        <v>29</v>
      </c>
      <c r="H28" s="168" t="s">
        <v>8</v>
      </c>
      <c r="I28" s="169"/>
      <c r="J28" s="169"/>
      <c r="K28" s="173"/>
      <c r="L28" s="168" t="s">
        <v>9</v>
      </c>
      <c r="M28" s="169"/>
      <c r="N28" s="169"/>
      <c r="O28" s="170"/>
    </row>
    <row r="29" spans="1:15" ht="15.75" thickBot="1" x14ac:dyDescent="0.3">
      <c r="A29" s="172"/>
      <c r="B29" s="172"/>
      <c r="C29" s="172"/>
      <c r="D29" s="3" t="s">
        <v>10</v>
      </c>
      <c r="E29" s="3" t="s">
        <v>11</v>
      </c>
      <c r="F29" s="3" t="s">
        <v>12</v>
      </c>
      <c r="G29" s="172"/>
      <c r="H29" s="3" t="s">
        <v>13</v>
      </c>
      <c r="I29" s="3" t="s">
        <v>14</v>
      </c>
      <c r="J29" s="3" t="s">
        <v>15</v>
      </c>
      <c r="K29" s="3" t="s">
        <v>16</v>
      </c>
      <c r="L29" s="3" t="s">
        <v>17</v>
      </c>
      <c r="M29" s="3" t="s">
        <v>18</v>
      </c>
      <c r="N29" s="3" t="s">
        <v>19</v>
      </c>
      <c r="O29" s="3" t="s">
        <v>20</v>
      </c>
    </row>
    <row r="30" spans="1:15" ht="15.75" thickBot="1" x14ac:dyDescent="0.3">
      <c r="A30" s="4">
        <v>311</v>
      </c>
      <c r="B30" s="5" t="s">
        <v>32</v>
      </c>
      <c r="C30" s="6">
        <v>200</v>
      </c>
      <c r="D30" s="6">
        <v>15.6</v>
      </c>
      <c r="E30" s="6">
        <v>12.5</v>
      </c>
      <c r="F30" s="6">
        <v>31.4</v>
      </c>
      <c r="G30" s="6">
        <v>316.89999999999998</v>
      </c>
      <c r="H30" s="6">
        <v>0.29699999999999999</v>
      </c>
      <c r="I30" s="6">
        <v>0</v>
      </c>
      <c r="J30" s="6">
        <v>0</v>
      </c>
      <c r="K30" s="6">
        <v>0</v>
      </c>
      <c r="L30" s="6">
        <v>30.3</v>
      </c>
      <c r="M30" s="6">
        <v>151.9</v>
      </c>
      <c r="N30" s="6">
        <v>37.9</v>
      </c>
      <c r="O30" s="6">
        <v>1.5</v>
      </c>
    </row>
    <row r="31" spans="1:15" ht="15.75" thickBot="1" x14ac:dyDescent="0.3">
      <c r="A31" s="4">
        <v>136</v>
      </c>
      <c r="B31" s="5" t="s">
        <v>25</v>
      </c>
      <c r="C31" s="6">
        <v>200</v>
      </c>
      <c r="D31" s="6">
        <v>6.4</v>
      </c>
      <c r="E31" s="6">
        <v>6.2</v>
      </c>
      <c r="F31" s="6">
        <v>22.36</v>
      </c>
      <c r="G31" s="6">
        <v>169.82</v>
      </c>
      <c r="H31" s="6">
        <v>0.04</v>
      </c>
      <c r="I31" s="6">
        <v>1.08</v>
      </c>
      <c r="J31" s="6">
        <v>0</v>
      </c>
      <c r="K31" s="6">
        <v>0</v>
      </c>
      <c r="L31" s="6">
        <v>221.14</v>
      </c>
      <c r="M31" s="6">
        <v>0</v>
      </c>
      <c r="N31" s="6">
        <v>0</v>
      </c>
      <c r="O31" s="6">
        <v>0.7</v>
      </c>
    </row>
    <row r="32" spans="1:15" ht="15.75" thickBot="1" x14ac:dyDescent="0.3">
      <c r="A32" s="4">
        <v>147</v>
      </c>
      <c r="B32" s="5" t="s">
        <v>23</v>
      </c>
      <c r="C32" s="6">
        <v>50</v>
      </c>
      <c r="D32" s="6">
        <v>0.24</v>
      </c>
      <c r="E32" s="6">
        <v>3.04</v>
      </c>
      <c r="F32" s="6">
        <v>20.92</v>
      </c>
      <c r="G32" s="6">
        <v>94</v>
      </c>
      <c r="H32" s="6">
        <v>0.06</v>
      </c>
      <c r="I32" s="6">
        <v>0</v>
      </c>
      <c r="J32" s="6">
        <v>0</v>
      </c>
      <c r="K32" s="6">
        <v>0</v>
      </c>
      <c r="L32" s="6">
        <v>8</v>
      </c>
      <c r="M32" s="6">
        <v>0</v>
      </c>
      <c r="N32" s="6">
        <v>0</v>
      </c>
      <c r="O32" s="6">
        <v>0.36</v>
      </c>
    </row>
    <row r="33" spans="1:15" ht="15.75" thickBot="1" x14ac:dyDescent="0.3">
      <c r="A33" s="4">
        <v>149</v>
      </c>
      <c r="B33" s="5" t="s">
        <v>22</v>
      </c>
      <c r="C33" s="6">
        <v>10</v>
      </c>
      <c r="D33" s="6">
        <v>8.25</v>
      </c>
      <c r="E33" s="6">
        <v>0.08</v>
      </c>
      <c r="F33" s="6">
        <v>0.08</v>
      </c>
      <c r="G33" s="6">
        <v>74.8</v>
      </c>
      <c r="H33" s="6">
        <v>0</v>
      </c>
      <c r="I33" s="6">
        <v>0</v>
      </c>
      <c r="J33" s="6">
        <v>0</v>
      </c>
      <c r="K33" s="6">
        <v>0</v>
      </c>
      <c r="L33" s="6">
        <v>1.2</v>
      </c>
      <c r="M33" s="6">
        <v>0</v>
      </c>
      <c r="N33" s="6">
        <v>0</v>
      </c>
      <c r="O33" s="6">
        <v>0</v>
      </c>
    </row>
    <row r="34" spans="1:15" ht="15.75" thickBot="1" x14ac:dyDescent="0.3">
      <c r="A34" s="4">
        <v>15</v>
      </c>
      <c r="B34" s="5" t="s">
        <v>24</v>
      </c>
      <c r="C34" s="6">
        <v>10</v>
      </c>
      <c r="D34" s="6">
        <v>2.66</v>
      </c>
      <c r="E34" s="6">
        <v>2.63</v>
      </c>
      <c r="F34" s="6">
        <v>0</v>
      </c>
      <c r="G34" s="6">
        <v>35</v>
      </c>
      <c r="H34" s="6">
        <v>3.0000000000000001E-3</v>
      </c>
      <c r="I34" s="6">
        <v>7.0000000000000007E-2</v>
      </c>
      <c r="J34" s="6">
        <v>2.1999999999999999E-2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</row>
    <row r="35" spans="1:15" ht="15.75" thickBot="1" x14ac:dyDescent="0.3">
      <c r="A35" s="4">
        <v>144</v>
      </c>
      <c r="B35" s="5" t="s">
        <v>26</v>
      </c>
      <c r="C35" s="6">
        <v>75</v>
      </c>
      <c r="D35" s="6">
        <v>0.67</v>
      </c>
      <c r="E35" s="6">
        <v>0.15</v>
      </c>
      <c r="F35" s="6">
        <v>6.08</v>
      </c>
      <c r="G35" s="6">
        <v>32.25</v>
      </c>
      <c r="H35" s="6">
        <v>0.03</v>
      </c>
      <c r="I35" s="6">
        <v>45</v>
      </c>
      <c r="J35" s="6">
        <v>0</v>
      </c>
      <c r="K35" s="6">
        <v>0</v>
      </c>
      <c r="L35" s="6">
        <v>0.22500000000000001</v>
      </c>
      <c r="M35" s="6">
        <v>0</v>
      </c>
      <c r="N35" s="6">
        <v>0</v>
      </c>
      <c r="O35" s="6">
        <v>25.5</v>
      </c>
    </row>
    <row r="36" spans="1:15" ht="15.75" thickBot="1" x14ac:dyDescent="0.3">
      <c r="A36" s="8"/>
      <c r="B36" s="9" t="s">
        <v>27</v>
      </c>
      <c r="C36" s="10">
        <v>545</v>
      </c>
      <c r="D36" s="10">
        <f t="shared" ref="D36:I36" si="1">SUM(D30:D35)</f>
        <v>33.82</v>
      </c>
      <c r="E36" s="10">
        <f t="shared" si="1"/>
        <v>24.599999999999994</v>
      </c>
      <c r="F36" s="10">
        <f t="shared" si="1"/>
        <v>80.84</v>
      </c>
      <c r="G36" s="10">
        <f t="shared" si="1"/>
        <v>722.77</v>
      </c>
      <c r="H36" s="10">
        <f t="shared" si="1"/>
        <v>0.42999999999999994</v>
      </c>
      <c r="I36" s="10">
        <f t="shared" si="1"/>
        <v>46.15</v>
      </c>
      <c r="J36" s="10">
        <v>2.1999999999999999E-2</v>
      </c>
      <c r="K36" s="10">
        <v>0</v>
      </c>
      <c r="L36" s="10">
        <f>SUM(L30:L35)</f>
        <v>260.86500000000001</v>
      </c>
      <c r="M36" s="10">
        <v>151.9</v>
      </c>
      <c r="N36" s="10">
        <v>37.9</v>
      </c>
      <c r="O36" s="10">
        <f>SUM(O30:O35)</f>
        <v>28.06</v>
      </c>
    </row>
    <row r="37" spans="1:15" ht="15.75" thickBot="1" x14ac:dyDescent="0.3">
      <c r="A37" s="171" t="s">
        <v>3</v>
      </c>
      <c r="B37" s="171" t="s">
        <v>4</v>
      </c>
      <c r="C37" s="171" t="s">
        <v>5</v>
      </c>
      <c r="D37" s="168" t="s">
        <v>6</v>
      </c>
      <c r="E37" s="169"/>
      <c r="F37" s="173"/>
      <c r="G37" s="171" t="s">
        <v>29</v>
      </c>
      <c r="H37" s="168" t="s">
        <v>8</v>
      </c>
      <c r="I37" s="169"/>
      <c r="J37" s="169"/>
      <c r="K37" s="173"/>
      <c r="L37" s="168" t="s">
        <v>9</v>
      </c>
      <c r="M37" s="169"/>
      <c r="N37" s="169"/>
      <c r="O37" s="170"/>
    </row>
    <row r="38" spans="1:15" ht="15.75" thickBot="1" x14ac:dyDescent="0.3">
      <c r="A38" s="172"/>
      <c r="B38" s="172"/>
      <c r="C38" s="172"/>
      <c r="D38" s="3" t="s">
        <v>10</v>
      </c>
      <c r="E38" s="3" t="s">
        <v>11</v>
      </c>
      <c r="F38" s="3" t="s">
        <v>12</v>
      </c>
      <c r="G38" s="172"/>
      <c r="H38" s="3" t="s">
        <v>13</v>
      </c>
      <c r="I38" s="3" t="s">
        <v>14</v>
      </c>
      <c r="J38" s="3" t="s">
        <v>15</v>
      </c>
      <c r="K38" s="3" t="s">
        <v>16</v>
      </c>
      <c r="L38" s="3" t="s">
        <v>17</v>
      </c>
      <c r="M38" s="3" t="s">
        <v>18</v>
      </c>
      <c r="N38" s="3" t="s">
        <v>19</v>
      </c>
      <c r="O38" s="3" t="s">
        <v>20</v>
      </c>
    </row>
    <row r="39" spans="1:15" ht="26.25" thickBot="1" x14ac:dyDescent="0.3">
      <c r="A39" s="14">
        <v>76</v>
      </c>
      <c r="B39" s="3" t="s">
        <v>34</v>
      </c>
      <c r="C39" s="3">
        <v>200</v>
      </c>
      <c r="D39" s="3">
        <v>4.0999999999999996</v>
      </c>
      <c r="E39" s="3">
        <v>2</v>
      </c>
      <c r="F39" s="3">
        <v>11.9</v>
      </c>
      <c r="G39" s="3">
        <v>94.6</v>
      </c>
      <c r="H39" s="3">
        <v>0</v>
      </c>
      <c r="I39" s="3">
        <v>9.1999999999999993</v>
      </c>
      <c r="J39" s="3">
        <v>0.2</v>
      </c>
      <c r="K39" s="3">
        <v>0</v>
      </c>
      <c r="L39" s="3">
        <v>44.9</v>
      </c>
      <c r="M39" s="3">
        <v>52.9</v>
      </c>
      <c r="N39" s="3">
        <v>26.2</v>
      </c>
      <c r="O39" s="3">
        <v>1.4</v>
      </c>
    </row>
    <row r="40" spans="1:15" ht="15.75" thickBot="1" x14ac:dyDescent="0.3">
      <c r="A40" s="4">
        <v>136</v>
      </c>
      <c r="B40" s="5" t="s">
        <v>25</v>
      </c>
      <c r="C40" s="6">
        <v>200</v>
      </c>
      <c r="D40" s="6">
        <v>0</v>
      </c>
      <c r="E40" s="6">
        <v>0</v>
      </c>
      <c r="F40" s="6">
        <v>15.04</v>
      </c>
      <c r="G40" s="6">
        <v>60.1</v>
      </c>
      <c r="H40" s="6">
        <v>0</v>
      </c>
      <c r="I40" s="6">
        <v>0</v>
      </c>
      <c r="J40" s="6">
        <v>0</v>
      </c>
      <c r="K40" s="6">
        <v>0</v>
      </c>
      <c r="L40" s="6">
        <v>9.02</v>
      </c>
      <c r="M40" s="6">
        <v>0</v>
      </c>
      <c r="N40" s="6">
        <v>0</v>
      </c>
      <c r="O40" s="6">
        <v>0.06</v>
      </c>
    </row>
    <row r="41" spans="1:15" ht="15.75" thickBot="1" x14ac:dyDescent="0.3">
      <c r="A41" s="4">
        <v>147</v>
      </c>
      <c r="B41" s="5" t="s">
        <v>23</v>
      </c>
      <c r="C41" s="6">
        <v>40</v>
      </c>
      <c r="D41" s="6">
        <v>0.24</v>
      </c>
      <c r="E41" s="6">
        <v>3.04</v>
      </c>
      <c r="F41" s="6">
        <v>20.92</v>
      </c>
      <c r="G41" s="6">
        <v>94</v>
      </c>
      <c r="H41" s="6">
        <v>0.06</v>
      </c>
      <c r="I41" s="6">
        <v>0</v>
      </c>
      <c r="J41" s="6">
        <v>0</v>
      </c>
      <c r="K41" s="6">
        <v>0</v>
      </c>
      <c r="L41" s="6">
        <v>8</v>
      </c>
      <c r="M41" s="6">
        <v>0</v>
      </c>
      <c r="N41" s="6">
        <v>0</v>
      </c>
      <c r="O41" s="6">
        <v>0.36</v>
      </c>
    </row>
    <row r="42" spans="1:15" ht="15.75" thickBot="1" x14ac:dyDescent="0.3">
      <c r="A42" s="4">
        <v>149</v>
      </c>
      <c r="B42" s="5" t="s">
        <v>22</v>
      </c>
      <c r="C42" s="6">
        <v>10</v>
      </c>
      <c r="D42" s="6">
        <v>8.25</v>
      </c>
      <c r="E42" s="6">
        <v>0.08</v>
      </c>
      <c r="F42" s="6">
        <v>0.08</v>
      </c>
      <c r="G42" s="6">
        <v>74.8</v>
      </c>
      <c r="H42" s="6">
        <v>0</v>
      </c>
      <c r="I42" s="6">
        <v>0</v>
      </c>
      <c r="J42" s="6">
        <v>0</v>
      </c>
      <c r="K42" s="6">
        <v>0</v>
      </c>
      <c r="L42" s="6">
        <v>1.2</v>
      </c>
      <c r="M42" s="6">
        <v>0</v>
      </c>
      <c r="N42" s="6">
        <v>0</v>
      </c>
      <c r="O42" s="6">
        <v>0</v>
      </c>
    </row>
    <row r="43" spans="1:15" ht="15.75" thickBot="1" x14ac:dyDescent="0.3">
      <c r="A43" s="4">
        <v>15</v>
      </c>
      <c r="B43" s="5" t="s">
        <v>24</v>
      </c>
      <c r="C43" s="6">
        <v>10</v>
      </c>
      <c r="D43" s="6">
        <v>2.66</v>
      </c>
      <c r="E43" s="6">
        <v>2.63</v>
      </c>
      <c r="F43" s="6">
        <v>0</v>
      </c>
      <c r="G43" s="6">
        <v>35</v>
      </c>
      <c r="H43" s="6">
        <v>3.0000000000000001E-3</v>
      </c>
      <c r="I43" s="6">
        <v>7.0000000000000007E-2</v>
      </c>
      <c r="J43" s="6">
        <v>2.1999999999999999E-2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</row>
    <row r="44" spans="1:15" ht="15.75" thickBot="1" x14ac:dyDescent="0.3">
      <c r="A44" s="4">
        <v>144</v>
      </c>
      <c r="B44" s="5" t="s">
        <v>26</v>
      </c>
      <c r="C44" s="6">
        <v>75</v>
      </c>
      <c r="D44" s="6">
        <v>0.67</v>
      </c>
      <c r="E44" s="6">
        <v>0.15</v>
      </c>
      <c r="F44" s="6">
        <v>6.08</v>
      </c>
      <c r="G44" s="7">
        <v>32.25</v>
      </c>
      <c r="H44" s="6">
        <v>0.03</v>
      </c>
      <c r="I44" s="6">
        <v>45</v>
      </c>
      <c r="J44" s="6">
        <v>0</v>
      </c>
      <c r="K44" s="6">
        <v>0</v>
      </c>
      <c r="L44" s="6">
        <v>0.22500000000000001</v>
      </c>
      <c r="M44" s="6">
        <v>0</v>
      </c>
      <c r="N44" s="6">
        <v>0</v>
      </c>
      <c r="O44" s="6">
        <v>25.5</v>
      </c>
    </row>
    <row r="45" spans="1:15" ht="15.75" thickBot="1" x14ac:dyDescent="0.3">
      <c r="A45" s="8"/>
      <c r="B45" s="9" t="s">
        <v>27</v>
      </c>
      <c r="C45" s="10">
        <v>535</v>
      </c>
      <c r="D45" s="10">
        <v>15.92</v>
      </c>
      <c r="E45" s="10">
        <v>7.9</v>
      </c>
      <c r="F45" s="10">
        <v>54.02</v>
      </c>
      <c r="G45" s="10">
        <v>390.75</v>
      </c>
      <c r="H45" s="10">
        <f>SUM(H40:H44)</f>
        <v>9.2999999999999999E-2</v>
      </c>
      <c r="I45" s="10">
        <v>54.27</v>
      </c>
      <c r="J45" s="10">
        <v>0.222</v>
      </c>
      <c r="K45" s="10">
        <v>0</v>
      </c>
      <c r="L45" s="10">
        <v>63.344999999999999</v>
      </c>
      <c r="M45" s="10">
        <v>59.2</v>
      </c>
      <c r="N45" s="10">
        <v>26.2</v>
      </c>
      <c r="O45" s="10">
        <v>27.32</v>
      </c>
    </row>
    <row r="46" spans="1:15" ht="26.25" thickBot="1" x14ac:dyDescent="0.3">
      <c r="A46" s="1" t="s">
        <v>1</v>
      </c>
      <c r="B46" s="2" t="s">
        <v>35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</row>
    <row r="47" spans="1:15" ht="15.75" thickBot="1" x14ac:dyDescent="0.3">
      <c r="A47" s="171" t="s">
        <v>3</v>
      </c>
      <c r="B47" s="171" t="s">
        <v>4</v>
      </c>
      <c r="C47" s="171" t="s">
        <v>5</v>
      </c>
      <c r="D47" s="168" t="s">
        <v>6</v>
      </c>
      <c r="E47" s="169"/>
      <c r="F47" s="173"/>
      <c r="G47" s="171" t="s">
        <v>29</v>
      </c>
      <c r="H47" s="168" t="s">
        <v>8</v>
      </c>
      <c r="I47" s="169"/>
      <c r="J47" s="169"/>
      <c r="K47" s="173"/>
      <c r="L47" s="168" t="s">
        <v>9</v>
      </c>
      <c r="M47" s="169"/>
      <c r="N47" s="169"/>
      <c r="O47" s="170"/>
    </row>
    <row r="48" spans="1:15" ht="15.75" thickBot="1" x14ac:dyDescent="0.3">
      <c r="A48" s="172"/>
      <c r="B48" s="172"/>
      <c r="C48" s="172"/>
      <c r="D48" s="3" t="s">
        <v>10</v>
      </c>
      <c r="E48" s="3" t="s">
        <v>11</v>
      </c>
      <c r="F48" s="3" t="s">
        <v>12</v>
      </c>
      <c r="G48" s="172"/>
      <c r="H48" s="3" t="s">
        <v>13</v>
      </c>
      <c r="I48" s="3" t="s">
        <v>14</v>
      </c>
      <c r="J48" s="3" t="s">
        <v>15</v>
      </c>
      <c r="K48" s="3" t="s">
        <v>16</v>
      </c>
      <c r="L48" s="3" t="s">
        <v>17</v>
      </c>
      <c r="M48" s="3" t="s">
        <v>18</v>
      </c>
      <c r="N48" s="3" t="s">
        <v>19</v>
      </c>
      <c r="O48" s="3" t="s">
        <v>20</v>
      </c>
    </row>
    <row r="49" spans="1:15" ht="26.25" thickBot="1" x14ac:dyDescent="0.3">
      <c r="A49" s="4">
        <v>629</v>
      </c>
      <c r="B49" s="5" t="s">
        <v>36</v>
      </c>
      <c r="C49" s="6">
        <v>250</v>
      </c>
      <c r="D49" s="6">
        <v>8.8249999999999993</v>
      </c>
      <c r="E49" s="6">
        <v>11.85</v>
      </c>
      <c r="F49" s="6">
        <v>2.1749999999999998</v>
      </c>
      <c r="G49" s="6">
        <v>175.42500000000001</v>
      </c>
      <c r="H49" s="6">
        <v>0.128</v>
      </c>
      <c r="I49" s="6">
        <v>3.6107999999999998</v>
      </c>
      <c r="J49" s="6">
        <v>0</v>
      </c>
      <c r="K49" s="6">
        <v>0</v>
      </c>
      <c r="L49" s="6">
        <v>28.032499999999999</v>
      </c>
      <c r="M49" s="6">
        <v>0</v>
      </c>
      <c r="N49" s="6">
        <v>0</v>
      </c>
      <c r="O49" s="6">
        <v>2.9015</v>
      </c>
    </row>
    <row r="50" spans="1:15" ht="15.75" thickBot="1" x14ac:dyDescent="0.3">
      <c r="A50" s="4">
        <v>136</v>
      </c>
      <c r="B50" s="5" t="s">
        <v>25</v>
      </c>
      <c r="C50" s="6">
        <v>200</v>
      </c>
      <c r="D50" s="6">
        <v>0</v>
      </c>
      <c r="E50" s="6">
        <v>0</v>
      </c>
      <c r="F50" s="6">
        <v>15.04</v>
      </c>
      <c r="G50" s="6">
        <v>60.1</v>
      </c>
      <c r="H50" s="6">
        <v>0</v>
      </c>
      <c r="I50" s="6">
        <v>0</v>
      </c>
      <c r="J50" s="6">
        <v>0</v>
      </c>
      <c r="K50" s="6">
        <v>0</v>
      </c>
      <c r="L50" s="6">
        <v>9.02</v>
      </c>
      <c r="M50" s="6">
        <v>0</v>
      </c>
      <c r="N50" s="6">
        <v>0</v>
      </c>
      <c r="O50" s="6">
        <v>0.06</v>
      </c>
    </row>
    <row r="51" spans="1:15" ht="15.75" thickBot="1" x14ac:dyDescent="0.3">
      <c r="A51" s="4">
        <v>147</v>
      </c>
      <c r="B51" s="5" t="s">
        <v>23</v>
      </c>
      <c r="C51" s="6">
        <v>40</v>
      </c>
      <c r="D51" s="6">
        <v>0.24</v>
      </c>
      <c r="E51" s="6">
        <v>3.04</v>
      </c>
      <c r="F51" s="6">
        <v>20.92</v>
      </c>
      <c r="G51" s="6">
        <v>94</v>
      </c>
      <c r="H51" s="6">
        <v>0.06</v>
      </c>
      <c r="I51" s="6">
        <v>0</v>
      </c>
      <c r="J51" s="6">
        <v>0</v>
      </c>
      <c r="K51" s="6">
        <v>0</v>
      </c>
      <c r="L51" s="6">
        <v>8</v>
      </c>
      <c r="M51" s="6">
        <v>0</v>
      </c>
      <c r="N51" s="6">
        <v>0</v>
      </c>
      <c r="O51" s="6">
        <v>0.36</v>
      </c>
    </row>
    <row r="52" spans="1:15" ht="15.75" thickBot="1" x14ac:dyDescent="0.3">
      <c r="A52" s="4">
        <v>15</v>
      </c>
      <c r="B52" s="5" t="s">
        <v>24</v>
      </c>
      <c r="C52" s="6">
        <v>10</v>
      </c>
      <c r="D52" s="6">
        <v>2.66</v>
      </c>
      <c r="E52" s="6">
        <v>2.63</v>
      </c>
      <c r="F52" s="6">
        <v>0</v>
      </c>
      <c r="G52" s="6">
        <v>35</v>
      </c>
      <c r="H52" s="6">
        <v>3.0000000000000001E-3</v>
      </c>
      <c r="I52" s="6">
        <v>7.0000000000000007E-2</v>
      </c>
      <c r="J52" s="6">
        <v>2.1999999999999999E-2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</row>
    <row r="53" spans="1:15" ht="15.75" thickBot="1" x14ac:dyDescent="0.3">
      <c r="A53" s="4">
        <v>156</v>
      </c>
      <c r="B53" s="5" t="s">
        <v>26</v>
      </c>
      <c r="C53" s="6">
        <v>100</v>
      </c>
      <c r="D53" s="6">
        <v>0.5</v>
      </c>
      <c r="E53" s="6">
        <v>1.5</v>
      </c>
      <c r="F53" s="6">
        <v>21</v>
      </c>
      <c r="G53" s="6">
        <v>96</v>
      </c>
      <c r="H53" s="6">
        <v>0.04</v>
      </c>
      <c r="I53" s="6">
        <v>10</v>
      </c>
      <c r="J53" s="6">
        <v>0</v>
      </c>
      <c r="K53" s="6">
        <v>0</v>
      </c>
      <c r="L53" s="6">
        <v>8</v>
      </c>
      <c r="M53" s="6">
        <v>0</v>
      </c>
      <c r="N53" s="6">
        <v>0</v>
      </c>
      <c r="O53" s="6">
        <v>0</v>
      </c>
    </row>
    <row r="54" spans="1:15" ht="15.75" thickBot="1" x14ac:dyDescent="0.3">
      <c r="A54" s="8"/>
      <c r="B54" s="9" t="s">
        <v>27</v>
      </c>
      <c r="C54" s="10">
        <v>600</v>
      </c>
      <c r="D54" s="10">
        <f t="shared" ref="D54:J54" si="2">SUM(D49:D53)</f>
        <v>12.225</v>
      </c>
      <c r="E54" s="10">
        <f t="shared" si="2"/>
        <v>19.02</v>
      </c>
      <c r="F54" s="10">
        <f t="shared" si="2"/>
        <v>59.135000000000005</v>
      </c>
      <c r="G54" s="10">
        <f t="shared" si="2"/>
        <v>460.52499999999998</v>
      </c>
      <c r="H54" s="10">
        <f t="shared" si="2"/>
        <v>0.23100000000000001</v>
      </c>
      <c r="I54" s="10">
        <f t="shared" si="2"/>
        <v>13.6808</v>
      </c>
      <c r="J54" s="10">
        <f t="shared" si="2"/>
        <v>2.1999999999999999E-2</v>
      </c>
      <c r="K54" s="10">
        <v>0</v>
      </c>
      <c r="L54" s="10">
        <f>SUM(L49:L53)</f>
        <v>53.052499999999995</v>
      </c>
      <c r="M54" s="10">
        <v>0</v>
      </c>
      <c r="N54" s="10">
        <v>0</v>
      </c>
      <c r="O54" s="10">
        <f>SUM(O49:O53)</f>
        <v>3.3214999999999999</v>
      </c>
    </row>
    <row r="55" spans="1:15" ht="26.25" thickBot="1" x14ac:dyDescent="0.3">
      <c r="A55" s="1" t="s">
        <v>1</v>
      </c>
      <c r="B55" s="2" t="s">
        <v>37</v>
      </c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</row>
    <row r="56" spans="1:15" ht="15.75" thickBot="1" x14ac:dyDescent="0.3">
      <c r="A56" s="171" t="s">
        <v>3</v>
      </c>
      <c r="B56" s="171" t="s">
        <v>4</v>
      </c>
      <c r="C56" s="171" t="s">
        <v>5</v>
      </c>
      <c r="D56" s="168" t="s">
        <v>6</v>
      </c>
      <c r="E56" s="169"/>
      <c r="F56" s="173"/>
      <c r="G56" s="171" t="s">
        <v>29</v>
      </c>
      <c r="H56" s="168" t="s">
        <v>8</v>
      </c>
      <c r="I56" s="169"/>
      <c r="J56" s="169"/>
      <c r="K56" s="173"/>
      <c r="L56" s="168" t="s">
        <v>9</v>
      </c>
      <c r="M56" s="169"/>
      <c r="N56" s="169"/>
      <c r="O56" s="170"/>
    </row>
    <row r="57" spans="1:15" ht="15.75" thickBot="1" x14ac:dyDescent="0.3">
      <c r="A57" s="172"/>
      <c r="B57" s="172"/>
      <c r="C57" s="172"/>
      <c r="D57" s="3" t="s">
        <v>10</v>
      </c>
      <c r="E57" s="3" t="s">
        <v>11</v>
      </c>
      <c r="F57" s="3" t="s">
        <v>12</v>
      </c>
      <c r="G57" s="172"/>
      <c r="H57" s="3" t="s">
        <v>13</v>
      </c>
      <c r="I57" s="3" t="s">
        <v>14</v>
      </c>
      <c r="J57" s="3" t="s">
        <v>15</v>
      </c>
      <c r="K57" s="3" t="s">
        <v>16</v>
      </c>
      <c r="L57" s="3" t="s">
        <v>17</v>
      </c>
      <c r="M57" s="3" t="s">
        <v>18</v>
      </c>
      <c r="N57" s="3" t="s">
        <v>19</v>
      </c>
      <c r="O57" s="3" t="s">
        <v>20</v>
      </c>
    </row>
    <row r="58" spans="1:15" ht="15.75" thickBot="1" x14ac:dyDescent="0.3">
      <c r="A58" s="4">
        <v>130</v>
      </c>
      <c r="B58" s="5" t="s">
        <v>38</v>
      </c>
      <c r="C58" s="6">
        <v>200</v>
      </c>
      <c r="D58" s="6">
        <v>5.25</v>
      </c>
      <c r="E58" s="6">
        <v>3.75</v>
      </c>
      <c r="F58" s="6">
        <v>17.25</v>
      </c>
      <c r="G58" s="6">
        <v>132.5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</row>
    <row r="59" spans="1:15" ht="15.75" thickBot="1" x14ac:dyDescent="0.3">
      <c r="A59" s="4">
        <v>136</v>
      </c>
      <c r="B59" s="5" t="s">
        <v>25</v>
      </c>
      <c r="C59" s="6">
        <v>200</v>
      </c>
      <c r="D59" s="6">
        <v>0</v>
      </c>
      <c r="E59" s="6">
        <v>0</v>
      </c>
      <c r="F59" s="6">
        <v>15.04</v>
      </c>
      <c r="G59" s="6">
        <v>60.1</v>
      </c>
      <c r="H59" s="6">
        <v>0</v>
      </c>
      <c r="I59" s="6">
        <v>0</v>
      </c>
      <c r="J59" s="6">
        <v>0</v>
      </c>
      <c r="K59" s="6">
        <v>0</v>
      </c>
      <c r="L59" s="6">
        <v>9.02</v>
      </c>
      <c r="M59" s="6">
        <v>0</v>
      </c>
      <c r="N59" s="6">
        <v>0</v>
      </c>
      <c r="O59" s="6">
        <v>0.06</v>
      </c>
    </row>
    <row r="60" spans="1:15" ht="15.75" thickBot="1" x14ac:dyDescent="0.3">
      <c r="A60" s="4">
        <v>147</v>
      </c>
      <c r="B60" s="5" t="s">
        <v>23</v>
      </c>
      <c r="C60" s="6">
        <v>40</v>
      </c>
      <c r="D60" s="6">
        <v>0.24</v>
      </c>
      <c r="E60" s="6">
        <v>3.04</v>
      </c>
      <c r="F60" s="6">
        <v>20.92</v>
      </c>
      <c r="G60" s="6">
        <v>94</v>
      </c>
      <c r="H60" s="6">
        <v>0.06</v>
      </c>
      <c r="I60" s="6">
        <v>0</v>
      </c>
      <c r="J60" s="6">
        <v>0</v>
      </c>
      <c r="K60" s="6">
        <v>0</v>
      </c>
      <c r="L60" s="6">
        <v>8</v>
      </c>
      <c r="M60" s="6">
        <v>0</v>
      </c>
      <c r="N60" s="6">
        <v>0</v>
      </c>
      <c r="O60" s="6">
        <v>0.36</v>
      </c>
    </row>
    <row r="61" spans="1:15" ht="15.75" thickBot="1" x14ac:dyDescent="0.3">
      <c r="A61" s="4">
        <v>15</v>
      </c>
      <c r="B61" s="5" t="s">
        <v>24</v>
      </c>
      <c r="C61" s="6">
        <v>10</v>
      </c>
      <c r="D61" s="6">
        <v>2.66</v>
      </c>
      <c r="E61" s="6">
        <v>2.63</v>
      </c>
      <c r="F61" s="6">
        <v>0</v>
      </c>
      <c r="G61" s="6">
        <v>35</v>
      </c>
      <c r="H61" s="6">
        <v>3.0000000000000001E-3</v>
      </c>
      <c r="I61" s="6">
        <v>7.0000000000000007E-2</v>
      </c>
      <c r="J61" s="6">
        <v>2.1999999999999999E-2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</row>
    <row r="62" spans="1:15" ht="15.75" thickBot="1" x14ac:dyDescent="0.3">
      <c r="A62" s="15">
        <v>156</v>
      </c>
      <c r="B62" s="16" t="s">
        <v>26</v>
      </c>
      <c r="C62" s="17">
        <v>100</v>
      </c>
      <c r="D62" s="6">
        <v>0.5</v>
      </c>
      <c r="E62" s="6">
        <v>1.5</v>
      </c>
      <c r="F62" s="6">
        <v>21</v>
      </c>
      <c r="G62" s="6">
        <v>96</v>
      </c>
      <c r="H62" s="6">
        <v>0.04</v>
      </c>
      <c r="I62" s="6">
        <v>10</v>
      </c>
      <c r="J62" s="6">
        <v>0</v>
      </c>
      <c r="K62" s="6">
        <v>0</v>
      </c>
      <c r="L62" s="6">
        <v>8</v>
      </c>
      <c r="M62" s="6">
        <v>0</v>
      </c>
      <c r="N62" s="6">
        <v>0</v>
      </c>
      <c r="O62" s="6">
        <v>0</v>
      </c>
    </row>
    <row r="63" spans="1:15" ht="15.75" thickBot="1" x14ac:dyDescent="0.3">
      <c r="A63" s="18"/>
      <c r="B63" s="19" t="s">
        <v>27</v>
      </c>
      <c r="C63" s="20">
        <v>550</v>
      </c>
      <c r="D63" s="10">
        <f t="shared" ref="D63:J63" si="3">SUM(D58:D62)</f>
        <v>8.65</v>
      </c>
      <c r="E63" s="10">
        <f t="shared" si="3"/>
        <v>10.92</v>
      </c>
      <c r="F63" s="10">
        <f t="shared" si="3"/>
        <v>74.210000000000008</v>
      </c>
      <c r="G63" s="10">
        <f t="shared" si="3"/>
        <v>417.6</v>
      </c>
      <c r="H63" s="10">
        <f t="shared" si="3"/>
        <v>0.10300000000000001</v>
      </c>
      <c r="I63" s="10">
        <f t="shared" si="3"/>
        <v>10.07</v>
      </c>
      <c r="J63" s="10">
        <f t="shared" si="3"/>
        <v>2.1999999999999999E-2</v>
      </c>
      <c r="K63" s="10">
        <v>0</v>
      </c>
      <c r="L63" s="10">
        <f>SUM(L58:L62)</f>
        <v>25.02</v>
      </c>
      <c r="M63" s="10">
        <v>0</v>
      </c>
      <c r="N63" s="10">
        <v>0</v>
      </c>
      <c r="O63" s="10">
        <f>SUM(O58:O62)</f>
        <v>0.42</v>
      </c>
    </row>
    <row r="64" spans="1:15" ht="26.25" thickBot="1" x14ac:dyDescent="0.3">
      <c r="A64" s="160" t="s">
        <v>1</v>
      </c>
      <c r="B64" s="159" t="s">
        <v>105</v>
      </c>
      <c r="C64" s="165"/>
      <c r="D64" s="165"/>
      <c r="E64" s="165"/>
      <c r="F64" s="165"/>
      <c r="G64" s="165"/>
      <c r="H64" s="165"/>
      <c r="I64" s="165"/>
      <c r="J64" s="165"/>
      <c r="K64" s="165"/>
      <c r="L64" s="165"/>
      <c r="M64" s="165"/>
    </row>
    <row r="65" spans="1:15" ht="15.75" customHeight="1" thickBot="1" x14ac:dyDescent="0.3">
      <c r="A65" s="171" t="s">
        <v>3</v>
      </c>
      <c r="B65" s="171" t="s">
        <v>4</v>
      </c>
      <c r="C65" s="171" t="s">
        <v>5</v>
      </c>
      <c r="D65" s="168" t="s">
        <v>6</v>
      </c>
      <c r="E65" s="169"/>
      <c r="F65" s="173"/>
      <c r="G65" s="174" t="s">
        <v>7</v>
      </c>
      <c r="H65" s="168" t="s">
        <v>8</v>
      </c>
      <c r="I65" s="169"/>
      <c r="J65" s="169"/>
      <c r="K65" s="173"/>
      <c r="L65" s="168" t="s">
        <v>9</v>
      </c>
      <c r="M65" s="169"/>
      <c r="N65" s="169"/>
      <c r="O65" s="170"/>
    </row>
    <row r="66" spans="1:15" ht="15.75" thickBot="1" x14ac:dyDescent="0.3">
      <c r="A66" s="172"/>
      <c r="B66" s="172"/>
      <c r="C66" s="172"/>
      <c r="D66" s="3" t="s">
        <v>10</v>
      </c>
      <c r="E66" s="3" t="s">
        <v>11</v>
      </c>
      <c r="F66" s="3" t="s">
        <v>12</v>
      </c>
      <c r="G66" s="175"/>
      <c r="H66" s="3" t="s">
        <v>13</v>
      </c>
      <c r="I66" s="3" t="s">
        <v>14</v>
      </c>
      <c r="J66" s="3" t="s">
        <v>15</v>
      </c>
      <c r="K66" s="3" t="s">
        <v>16</v>
      </c>
      <c r="L66" s="3" t="s">
        <v>17</v>
      </c>
      <c r="M66" s="3" t="s">
        <v>18</v>
      </c>
      <c r="N66" s="3" t="s">
        <v>19</v>
      </c>
      <c r="O66" s="3" t="s">
        <v>20</v>
      </c>
    </row>
    <row r="67" spans="1:15" ht="15.75" thickBot="1" x14ac:dyDescent="0.3">
      <c r="A67" s="4">
        <v>42</v>
      </c>
      <c r="B67" s="5" t="s">
        <v>21</v>
      </c>
      <c r="C67" s="6">
        <v>250</v>
      </c>
      <c r="D67" s="6">
        <v>6.17</v>
      </c>
      <c r="E67" s="6">
        <v>2.2200000000000002</v>
      </c>
      <c r="F67" s="6">
        <v>13.66</v>
      </c>
      <c r="G67" s="7">
        <v>111.7</v>
      </c>
      <c r="H67" s="6">
        <v>0.1</v>
      </c>
      <c r="I67" s="6">
        <v>8.1999999999999993</v>
      </c>
      <c r="J67" s="6">
        <v>0</v>
      </c>
      <c r="K67" s="6">
        <v>0</v>
      </c>
      <c r="L67" s="6">
        <v>32</v>
      </c>
      <c r="M67" s="6">
        <v>0</v>
      </c>
      <c r="N67" s="6">
        <v>0</v>
      </c>
      <c r="O67" s="6">
        <v>1</v>
      </c>
    </row>
    <row r="68" spans="1:15" ht="15.75" thickBot="1" x14ac:dyDescent="0.3">
      <c r="A68" s="4">
        <v>149</v>
      </c>
      <c r="B68" s="5" t="s">
        <v>22</v>
      </c>
      <c r="C68" s="6">
        <v>10</v>
      </c>
      <c r="D68" s="6">
        <v>8.25</v>
      </c>
      <c r="E68" s="6">
        <v>0.08</v>
      </c>
      <c r="F68" s="6">
        <v>0.08</v>
      </c>
      <c r="G68" s="7">
        <v>74.8</v>
      </c>
      <c r="H68" s="6">
        <v>0</v>
      </c>
      <c r="I68" s="6">
        <v>0</v>
      </c>
      <c r="J68" s="6">
        <v>0</v>
      </c>
      <c r="K68" s="6">
        <v>0</v>
      </c>
      <c r="L68" s="6">
        <v>1.2</v>
      </c>
      <c r="M68" s="6">
        <v>0</v>
      </c>
      <c r="N68" s="6">
        <v>0</v>
      </c>
      <c r="O68" s="6">
        <v>0</v>
      </c>
    </row>
    <row r="69" spans="1:15" ht="15.75" thickBot="1" x14ac:dyDescent="0.3">
      <c r="A69" s="4">
        <v>147</v>
      </c>
      <c r="B69" s="5" t="s">
        <v>23</v>
      </c>
      <c r="C69" s="6">
        <v>50</v>
      </c>
      <c r="D69" s="6">
        <v>0.24</v>
      </c>
      <c r="E69" s="6">
        <v>3.04</v>
      </c>
      <c r="F69" s="6">
        <v>20.92</v>
      </c>
      <c r="G69" s="7">
        <v>94</v>
      </c>
      <c r="H69" s="6">
        <v>0.06</v>
      </c>
      <c r="I69" s="6">
        <v>0</v>
      </c>
      <c r="J69" s="6">
        <v>0</v>
      </c>
      <c r="K69" s="6">
        <v>0</v>
      </c>
      <c r="L69" s="6">
        <v>8</v>
      </c>
      <c r="M69" s="6">
        <v>0</v>
      </c>
      <c r="N69" s="6">
        <v>0</v>
      </c>
      <c r="O69" s="6">
        <v>0.36</v>
      </c>
    </row>
    <row r="70" spans="1:15" ht="15.75" thickBot="1" x14ac:dyDescent="0.3">
      <c r="A70" s="4">
        <v>15</v>
      </c>
      <c r="B70" s="5" t="s">
        <v>24</v>
      </c>
      <c r="C70" s="6">
        <v>10</v>
      </c>
      <c r="D70" s="6">
        <v>2.66</v>
      </c>
      <c r="E70" s="6">
        <v>2.63</v>
      </c>
      <c r="F70" s="6">
        <v>0</v>
      </c>
      <c r="G70" s="7">
        <v>35</v>
      </c>
      <c r="H70" s="6">
        <v>3.0000000000000001E-3</v>
      </c>
      <c r="I70" s="6">
        <v>7.0000000000000007E-2</v>
      </c>
      <c r="J70" s="6">
        <v>2.1999999999999999E-2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</row>
    <row r="71" spans="1:15" ht="15.75" thickBot="1" x14ac:dyDescent="0.3">
      <c r="A71" s="4">
        <v>136</v>
      </c>
      <c r="B71" s="5" t="s">
        <v>25</v>
      </c>
      <c r="C71" s="6">
        <v>200</v>
      </c>
      <c r="D71" s="6">
        <v>0</v>
      </c>
      <c r="E71" s="6">
        <v>0</v>
      </c>
      <c r="F71" s="6">
        <v>15.04</v>
      </c>
      <c r="G71" s="7">
        <v>60.1</v>
      </c>
      <c r="H71" s="6">
        <v>0</v>
      </c>
      <c r="I71" s="6">
        <v>0</v>
      </c>
      <c r="J71" s="6">
        <v>0</v>
      </c>
      <c r="K71" s="6">
        <v>0</v>
      </c>
      <c r="L71" s="6">
        <v>9.02</v>
      </c>
      <c r="M71" s="6">
        <v>0</v>
      </c>
      <c r="N71" s="6">
        <v>0</v>
      </c>
      <c r="O71" s="6">
        <v>0.06</v>
      </c>
    </row>
    <row r="72" spans="1:15" ht="15.75" thickBot="1" x14ac:dyDescent="0.3">
      <c r="A72" s="4">
        <v>144</v>
      </c>
      <c r="B72" s="5" t="s">
        <v>26</v>
      </c>
      <c r="C72" s="6">
        <v>75</v>
      </c>
      <c r="D72" s="6">
        <v>0.67</v>
      </c>
      <c r="E72" s="6">
        <v>0.15</v>
      </c>
      <c r="F72" s="6">
        <v>6.08</v>
      </c>
      <c r="G72" s="7">
        <v>32.25</v>
      </c>
      <c r="H72" s="6">
        <v>0.03</v>
      </c>
      <c r="I72" s="6">
        <v>45</v>
      </c>
      <c r="J72" s="6">
        <v>0</v>
      </c>
      <c r="K72" s="6">
        <v>0</v>
      </c>
      <c r="L72" s="6">
        <v>0.22500000000000001</v>
      </c>
      <c r="M72" s="6">
        <v>0</v>
      </c>
      <c r="N72" s="6">
        <v>0</v>
      </c>
      <c r="O72" s="6">
        <v>25.5</v>
      </c>
    </row>
    <row r="73" spans="1:15" ht="15.75" thickBot="1" x14ac:dyDescent="0.3">
      <c r="A73" s="8"/>
      <c r="B73" s="9" t="s">
        <v>27</v>
      </c>
      <c r="C73" s="10">
        <v>545</v>
      </c>
      <c r="D73" s="10">
        <f t="shared" ref="D73:J73" si="4">SUM(D67:D72)</f>
        <v>17.990000000000002</v>
      </c>
      <c r="E73" s="10">
        <f t="shared" si="4"/>
        <v>8.1199999999999992</v>
      </c>
      <c r="F73" s="10">
        <f t="shared" si="4"/>
        <v>55.78</v>
      </c>
      <c r="G73" s="11">
        <f t="shared" si="4"/>
        <v>407.85</v>
      </c>
      <c r="H73" s="10">
        <f t="shared" si="4"/>
        <v>0.193</v>
      </c>
      <c r="I73" s="10">
        <f t="shared" si="4"/>
        <v>53.269999999999996</v>
      </c>
      <c r="J73" s="10">
        <f t="shared" si="4"/>
        <v>2.1999999999999999E-2</v>
      </c>
      <c r="K73" s="10"/>
      <c r="L73" s="10">
        <f>SUM(L67:L72)</f>
        <v>50.445</v>
      </c>
      <c r="M73" s="10">
        <f>SUM(M67:M72)</f>
        <v>0</v>
      </c>
      <c r="N73" s="10">
        <f>SUM(N67:N72)</f>
        <v>0</v>
      </c>
      <c r="O73" s="10">
        <f>SUM(O67:O72)</f>
        <v>26.92</v>
      </c>
    </row>
    <row r="74" spans="1:15" ht="26.25" thickBot="1" x14ac:dyDescent="0.3">
      <c r="A74" s="160" t="s">
        <v>1</v>
      </c>
      <c r="B74" s="159" t="s">
        <v>106</v>
      </c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1:15" ht="15.75" thickBot="1" x14ac:dyDescent="0.3">
      <c r="A75" s="171" t="s">
        <v>3</v>
      </c>
      <c r="B75" s="171" t="s">
        <v>4</v>
      </c>
      <c r="C75" s="171" t="s">
        <v>5</v>
      </c>
      <c r="D75" s="168" t="s">
        <v>6</v>
      </c>
      <c r="E75" s="169"/>
      <c r="F75" s="173"/>
      <c r="G75" s="171" t="s">
        <v>29</v>
      </c>
      <c r="H75" s="168" t="s">
        <v>8</v>
      </c>
      <c r="I75" s="169"/>
      <c r="J75" s="169"/>
      <c r="K75" s="173"/>
      <c r="L75" s="168" t="s">
        <v>9</v>
      </c>
      <c r="M75" s="169"/>
      <c r="N75" s="169"/>
      <c r="O75" s="170"/>
    </row>
    <row r="76" spans="1:15" ht="15.75" thickBot="1" x14ac:dyDescent="0.3">
      <c r="A76" s="172"/>
      <c r="B76" s="172"/>
      <c r="C76" s="172"/>
      <c r="D76" s="3" t="s">
        <v>10</v>
      </c>
      <c r="E76" s="3" t="s">
        <v>11</v>
      </c>
      <c r="F76" s="3" t="s">
        <v>12</v>
      </c>
      <c r="G76" s="172"/>
      <c r="H76" s="3" t="s">
        <v>13</v>
      </c>
      <c r="I76" s="3" t="s">
        <v>14</v>
      </c>
      <c r="J76" s="3" t="s">
        <v>15</v>
      </c>
      <c r="K76" s="3" t="s">
        <v>16</v>
      </c>
      <c r="L76" s="3" t="s">
        <v>17</v>
      </c>
      <c r="M76" s="3" t="s">
        <v>18</v>
      </c>
      <c r="N76" s="3" t="s">
        <v>19</v>
      </c>
      <c r="O76" s="3" t="s">
        <v>20</v>
      </c>
    </row>
    <row r="77" spans="1:15" ht="15.75" thickBot="1" x14ac:dyDescent="0.3">
      <c r="A77" s="4">
        <v>215</v>
      </c>
      <c r="B77" s="5" t="s">
        <v>30</v>
      </c>
      <c r="C77" s="6">
        <v>250</v>
      </c>
      <c r="D77" s="6">
        <v>3.07</v>
      </c>
      <c r="E77" s="6">
        <v>3.29</v>
      </c>
      <c r="F77" s="6">
        <v>9.7899999999999991</v>
      </c>
      <c r="G77" s="6">
        <v>81</v>
      </c>
      <c r="H77" s="6">
        <v>0.13</v>
      </c>
      <c r="I77" s="6">
        <v>3.48</v>
      </c>
      <c r="J77" s="6">
        <v>0</v>
      </c>
      <c r="K77" s="6">
        <v>0</v>
      </c>
      <c r="L77" s="6">
        <v>22.84</v>
      </c>
      <c r="M77" s="6">
        <v>0</v>
      </c>
      <c r="N77" s="6">
        <v>0</v>
      </c>
      <c r="O77" s="6">
        <v>1.21</v>
      </c>
    </row>
    <row r="78" spans="1:15" ht="15.75" thickBot="1" x14ac:dyDescent="0.3">
      <c r="A78" s="4">
        <v>149</v>
      </c>
      <c r="B78" s="5" t="s">
        <v>22</v>
      </c>
      <c r="C78" s="6">
        <v>10</v>
      </c>
      <c r="D78" s="6">
        <v>8.25</v>
      </c>
      <c r="E78" s="6">
        <v>0.08</v>
      </c>
      <c r="F78" s="6">
        <v>0.08</v>
      </c>
      <c r="G78" s="6">
        <v>74.8</v>
      </c>
      <c r="H78" s="6">
        <v>0</v>
      </c>
      <c r="I78" s="6">
        <v>0</v>
      </c>
      <c r="J78" s="6">
        <v>0</v>
      </c>
      <c r="K78" s="6">
        <v>0</v>
      </c>
      <c r="L78" s="6">
        <v>1.2</v>
      </c>
      <c r="M78" s="6">
        <v>0</v>
      </c>
      <c r="N78" s="6">
        <v>0</v>
      </c>
      <c r="O78" s="6">
        <v>0</v>
      </c>
    </row>
    <row r="79" spans="1:15" ht="15.75" thickBot="1" x14ac:dyDescent="0.3">
      <c r="A79" s="4">
        <v>147</v>
      </c>
      <c r="B79" s="5" t="s">
        <v>23</v>
      </c>
      <c r="C79" s="6">
        <v>50</v>
      </c>
      <c r="D79" s="6">
        <v>0.24</v>
      </c>
      <c r="E79" s="6">
        <v>3.04</v>
      </c>
      <c r="F79" s="6">
        <v>20.92</v>
      </c>
      <c r="G79" s="6">
        <v>94</v>
      </c>
      <c r="H79" s="6">
        <v>0.06</v>
      </c>
      <c r="I79" s="6">
        <v>0</v>
      </c>
      <c r="J79" s="6">
        <v>0</v>
      </c>
      <c r="K79" s="6">
        <v>0</v>
      </c>
      <c r="L79" s="6">
        <v>8</v>
      </c>
      <c r="M79" s="6">
        <v>0</v>
      </c>
      <c r="N79" s="6">
        <v>0</v>
      </c>
      <c r="O79" s="6">
        <v>0.36</v>
      </c>
    </row>
    <row r="80" spans="1:15" ht="15.75" thickBot="1" x14ac:dyDescent="0.3">
      <c r="A80" s="4">
        <v>15</v>
      </c>
      <c r="B80" s="5" t="s">
        <v>24</v>
      </c>
      <c r="C80" s="6">
        <v>10</v>
      </c>
      <c r="D80" s="6">
        <v>2.66</v>
      </c>
      <c r="E80" s="6">
        <v>2.63</v>
      </c>
      <c r="F80" s="6">
        <v>0</v>
      </c>
      <c r="G80" s="6">
        <v>35</v>
      </c>
      <c r="H80" s="6">
        <v>3.0000000000000001E-3</v>
      </c>
      <c r="I80" s="6">
        <v>7.0000000000000007E-2</v>
      </c>
      <c r="J80" s="6">
        <v>2.1999999999999999E-2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</row>
    <row r="81" spans="1:15" ht="15.75" thickBot="1" x14ac:dyDescent="0.3">
      <c r="A81" s="4">
        <v>136</v>
      </c>
      <c r="B81" s="5" t="s">
        <v>25</v>
      </c>
      <c r="C81" s="6">
        <v>200</v>
      </c>
      <c r="D81" s="6">
        <v>6.4</v>
      </c>
      <c r="E81" s="6">
        <v>6.2</v>
      </c>
      <c r="F81" s="6">
        <v>22.36</v>
      </c>
      <c r="G81" s="6">
        <v>169.82</v>
      </c>
      <c r="H81" s="6">
        <v>0.04</v>
      </c>
      <c r="I81" s="6">
        <v>1.08</v>
      </c>
      <c r="J81" s="6">
        <v>0</v>
      </c>
      <c r="K81" s="6">
        <v>0</v>
      </c>
      <c r="L81" s="6">
        <v>221.14</v>
      </c>
      <c r="M81" s="6">
        <v>0</v>
      </c>
      <c r="N81" s="6">
        <v>0</v>
      </c>
      <c r="O81" s="6">
        <v>0.7</v>
      </c>
    </row>
    <row r="82" spans="1:15" ht="15.75" thickBot="1" x14ac:dyDescent="0.3">
      <c r="A82" s="4">
        <v>144</v>
      </c>
      <c r="B82" s="5" t="s">
        <v>26</v>
      </c>
      <c r="C82" s="6">
        <v>75</v>
      </c>
      <c r="D82" s="6">
        <v>0.67</v>
      </c>
      <c r="E82" s="6">
        <v>0.15</v>
      </c>
      <c r="F82" s="6">
        <v>6.08</v>
      </c>
      <c r="G82" s="7">
        <v>32.25</v>
      </c>
      <c r="H82" s="6">
        <v>0.03</v>
      </c>
      <c r="I82" s="6">
        <v>45</v>
      </c>
      <c r="J82" s="6">
        <v>0</v>
      </c>
      <c r="K82" s="6">
        <v>0</v>
      </c>
      <c r="L82" s="6">
        <v>0.22500000000000001</v>
      </c>
      <c r="M82" s="6">
        <v>0</v>
      </c>
      <c r="N82" s="6">
        <v>0</v>
      </c>
      <c r="O82" s="6">
        <v>25.5</v>
      </c>
    </row>
    <row r="83" spans="1:15" ht="15.75" thickBot="1" x14ac:dyDescent="0.3">
      <c r="A83" s="8"/>
      <c r="B83" s="9" t="s">
        <v>27</v>
      </c>
      <c r="C83" s="10">
        <v>595</v>
      </c>
      <c r="D83" s="10">
        <v>21.29</v>
      </c>
      <c r="E83" s="10">
        <v>15.39</v>
      </c>
      <c r="F83" s="10">
        <v>59.23</v>
      </c>
      <c r="G83" s="10">
        <v>486.87</v>
      </c>
      <c r="H83" s="10">
        <v>0.26300000000000001</v>
      </c>
      <c r="I83" s="10">
        <v>49.63</v>
      </c>
      <c r="J83" s="10">
        <v>2.1999999999999999E-2</v>
      </c>
      <c r="K83" s="10">
        <v>0</v>
      </c>
      <c r="L83" s="10">
        <v>253.405</v>
      </c>
      <c r="M83" s="10">
        <v>0</v>
      </c>
      <c r="N83" s="10">
        <v>0</v>
      </c>
      <c r="O83" s="10">
        <v>27.77</v>
      </c>
    </row>
    <row r="84" spans="1:15" ht="26.25" thickBot="1" x14ac:dyDescent="0.3">
      <c r="A84" s="13" t="s">
        <v>1</v>
      </c>
      <c r="B84" s="159" t="s">
        <v>107</v>
      </c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1:15" ht="15.75" thickBot="1" x14ac:dyDescent="0.3">
      <c r="A85" s="171" t="s">
        <v>3</v>
      </c>
      <c r="B85" s="171" t="s">
        <v>4</v>
      </c>
      <c r="C85" s="171" t="s">
        <v>5</v>
      </c>
      <c r="D85" s="168" t="s">
        <v>6</v>
      </c>
      <c r="E85" s="169"/>
      <c r="F85" s="173"/>
      <c r="G85" s="171" t="s">
        <v>29</v>
      </c>
      <c r="H85" s="168" t="s">
        <v>8</v>
      </c>
      <c r="I85" s="169"/>
      <c r="J85" s="169"/>
      <c r="K85" s="173"/>
      <c r="L85" s="168" t="s">
        <v>9</v>
      </c>
      <c r="M85" s="169"/>
      <c r="N85" s="169"/>
      <c r="O85" s="170"/>
    </row>
    <row r="86" spans="1:15" ht="15.75" thickBot="1" x14ac:dyDescent="0.3">
      <c r="A86" s="172"/>
      <c r="B86" s="172"/>
      <c r="C86" s="172"/>
      <c r="D86" s="3" t="s">
        <v>10</v>
      </c>
      <c r="E86" s="3" t="s">
        <v>11</v>
      </c>
      <c r="F86" s="3" t="s">
        <v>12</v>
      </c>
      <c r="G86" s="172"/>
      <c r="H86" s="3" t="s">
        <v>13</v>
      </c>
      <c r="I86" s="3" t="s">
        <v>14</v>
      </c>
      <c r="J86" s="3" t="s">
        <v>15</v>
      </c>
      <c r="K86" s="3" t="s">
        <v>16</v>
      </c>
      <c r="L86" s="3" t="s">
        <v>17</v>
      </c>
      <c r="M86" s="3" t="s">
        <v>18</v>
      </c>
      <c r="N86" s="3" t="s">
        <v>19</v>
      </c>
      <c r="O86" s="3" t="s">
        <v>20</v>
      </c>
    </row>
    <row r="87" spans="1:15" ht="15.75" thickBot="1" x14ac:dyDescent="0.3">
      <c r="A87" s="4">
        <v>311</v>
      </c>
      <c r="B87" s="5" t="s">
        <v>32</v>
      </c>
      <c r="C87" s="6">
        <v>200</v>
      </c>
      <c r="D87" s="6">
        <v>15.6</v>
      </c>
      <c r="E87" s="6">
        <v>12.5</v>
      </c>
      <c r="F87" s="6">
        <v>31.4</v>
      </c>
      <c r="G87" s="6">
        <v>316.89999999999998</v>
      </c>
      <c r="H87" s="6">
        <v>0.29699999999999999</v>
      </c>
      <c r="I87" s="6">
        <v>0</v>
      </c>
      <c r="J87" s="6">
        <v>0</v>
      </c>
      <c r="K87" s="6">
        <v>0</v>
      </c>
      <c r="L87" s="6">
        <v>30.3</v>
      </c>
      <c r="M87" s="6">
        <v>151.9</v>
      </c>
      <c r="N87" s="6">
        <v>37.9</v>
      </c>
      <c r="O87" s="6">
        <v>1.5</v>
      </c>
    </row>
    <row r="88" spans="1:15" ht="15.75" thickBot="1" x14ac:dyDescent="0.3">
      <c r="A88" s="4">
        <v>136</v>
      </c>
      <c r="B88" s="5" t="s">
        <v>25</v>
      </c>
      <c r="C88" s="6">
        <v>200</v>
      </c>
      <c r="D88" s="6">
        <v>6.4</v>
      </c>
      <c r="E88" s="6">
        <v>6.2</v>
      </c>
      <c r="F88" s="6">
        <v>22.36</v>
      </c>
      <c r="G88" s="6">
        <v>169.82</v>
      </c>
      <c r="H88" s="6">
        <v>0.04</v>
      </c>
      <c r="I88" s="6">
        <v>1.08</v>
      </c>
      <c r="J88" s="6">
        <v>0</v>
      </c>
      <c r="K88" s="6">
        <v>0</v>
      </c>
      <c r="L88" s="6">
        <v>221.14</v>
      </c>
      <c r="M88" s="6">
        <v>0</v>
      </c>
      <c r="N88" s="6">
        <v>0</v>
      </c>
      <c r="O88" s="6">
        <v>0.7</v>
      </c>
    </row>
    <row r="89" spans="1:15" ht="15.75" thickBot="1" x14ac:dyDescent="0.3">
      <c r="A89" s="4">
        <v>147</v>
      </c>
      <c r="B89" s="5" t="s">
        <v>23</v>
      </c>
      <c r="C89" s="6">
        <v>50</v>
      </c>
      <c r="D89" s="6">
        <v>0.24</v>
      </c>
      <c r="E89" s="6">
        <v>3.04</v>
      </c>
      <c r="F89" s="6">
        <v>20.92</v>
      </c>
      <c r="G89" s="6">
        <v>94</v>
      </c>
      <c r="H89" s="6">
        <v>0.06</v>
      </c>
      <c r="I89" s="6">
        <v>0</v>
      </c>
      <c r="J89" s="6">
        <v>0</v>
      </c>
      <c r="K89" s="6">
        <v>0</v>
      </c>
      <c r="L89" s="6">
        <v>8</v>
      </c>
      <c r="M89" s="6">
        <v>0</v>
      </c>
      <c r="N89" s="6">
        <v>0</v>
      </c>
      <c r="O89" s="6">
        <v>0.36</v>
      </c>
    </row>
    <row r="90" spans="1:15" ht="15.75" thickBot="1" x14ac:dyDescent="0.3">
      <c r="A90" s="4">
        <v>149</v>
      </c>
      <c r="B90" s="5" t="s">
        <v>22</v>
      </c>
      <c r="C90" s="6">
        <v>10</v>
      </c>
      <c r="D90" s="6">
        <v>8.25</v>
      </c>
      <c r="E90" s="6">
        <v>0.08</v>
      </c>
      <c r="F90" s="6">
        <v>0.08</v>
      </c>
      <c r="G90" s="6">
        <v>74.8</v>
      </c>
      <c r="H90" s="6">
        <v>0</v>
      </c>
      <c r="I90" s="6">
        <v>0</v>
      </c>
      <c r="J90" s="6">
        <v>0</v>
      </c>
      <c r="K90" s="6">
        <v>0</v>
      </c>
      <c r="L90" s="6">
        <v>1.2</v>
      </c>
      <c r="M90" s="6">
        <v>0</v>
      </c>
      <c r="N90" s="6">
        <v>0</v>
      </c>
      <c r="O90" s="6">
        <v>0</v>
      </c>
    </row>
    <row r="91" spans="1:15" ht="15.75" thickBot="1" x14ac:dyDescent="0.3">
      <c r="A91" s="4">
        <v>15</v>
      </c>
      <c r="B91" s="5" t="s">
        <v>24</v>
      </c>
      <c r="C91" s="6">
        <v>10</v>
      </c>
      <c r="D91" s="6">
        <v>2.66</v>
      </c>
      <c r="E91" s="6">
        <v>2.63</v>
      </c>
      <c r="F91" s="6">
        <v>0</v>
      </c>
      <c r="G91" s="6">
        <v>35</v>
      </c>
      <c r="H91" s="6">
        <v>3.0000000000000001E-3</v>
      </c>
      <c r="I91" s="6">
        <v>7.0000000000000007E-2</v>
      </c>
      <c r="J91" s="6">
        <v>2.1999999999999999E-2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</row>
    <row r="92" spans="1:15" ht="15.75" thickBot="1" x14ac:dyDescent="0.3">
      <c r="A92" s="4">
        <v>144</v>
      </c>
      <c r="B92" s="5" t="s">
        <v>26</v>
      </c>
      <c r="C92" s="6">
        <v>75</v>
      </c>
      <c r="D92" s="6">
        <v>0.67</v>
      </c>
      <c r="E92" s="6">
        <v>0.15</v>
      </c>
      <c r="F92" s="6">
        <v>6.08</v>
      </c>
      <c r="G92" s="6">
        <v>32.25</v>
      </c>
      <c r="H92" s="6">
        <v>0.03</v>
      </c>
      <c r="I92" s="6">
        <v>45</v>
      </c>
      <c r="J92" s="6">
        <v>0</v>
      </c>
      <c r="K92" s="6">
        <v>0</v>
      </c>
      <c r="L92" s="6">
        <v>0.22500000000000001</v>
      </c>
      <c r="M92" s="6">
        <v>0</v>
      </c>
      <c r="N92" s="6">
        <v>0</v>
      </c>
      <c r="O92" s="6">
        <v>25.5</v>
      </c>
    </row>
    <row r="93" spans="1:15" ht="15.75" thickBot="1" x14ac:dyDescent="0.3">
      <c r="A93" s="8"/>
      <c r="B93" s="9" t="s">
        <v>27</v>
      </c>
      <c r="C93" s="10">
        <v>545</v>
      </c>
      <c r="D93" s="10">
        <f t="shared" ref="D93:I93" si="5">SUM(D87:D92)</f>
        <v>33.82</v>
      </c>
      <c r="E93" s="10">
        <f t="shared" si="5"/>
        <v>24.599999999999994</v>
      </c>
      <c r="F93" s="10">
        <f t="shared" si="5"/>
        <v>80.84</v>
      </c>
      <c r="G93" s="10">
        <f t="shared" si="5"/>
        <v>722.77</v>
      </c>
      <c r="H93" s="10">
        <f t="shared" si="5"/>
        <v>0.42999999999999994</v>
      </c>
      <c r="I93" s="10">
        <f t="shared" si="5"/>
        <v>46.15</v>
      </c>
      <c r="J93" s="10">
        <v>2.1999999999999999E-2</v>
      </c>
      <c r="K93" s="10">
        <v>0</v>
      </c>
      <c r="L93" s="10">
        <f>SUM(L87:L92)</f>
        <v>260.86500000000001</v>
      </c>
      <c r="M93" s="10">
        <v>151.9</v>
      </c>
      <c r="N93" s="10">
        <v>37.9</v>
      </c>
      <c r="O93" s="10">
        <f>SUM(O87:O92)</f>
        <v>28.06</v>
      </c>
    </row>
    <row r="94" spans="1:15" ht="26.25" thickBot="1" x14ac:dyDescent="0.3">
      <c r="A94" s="160" t="s">
        <v>1</v>
      </c>
      <c r="B94" s="159" t="s">
        <v>108</v>
      </c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1:15" ht="15.75" thickBot="1" x14ac:dyDescent="0.3">
      <c r="A95" s="171" t="s">
        <v>3</v>
      </c>
      <c r="B95" s="171" t="s">
        <v>4</v>
      </c>
      <c r="C95" s="171" t="s">
        <v>5</v>
      </c>
      <c r="D95" s="168" t="s">
        <v>6</v>
      </c>
      <c r="E95" s="169"/>
      <c r="F95" s="173"/>
      <c r="G95" s="171" t="s">
        <v>29</v>
      </c>
      <c r="H95" s="168" t="s">
        <v>8</v>
      </c>
      <c r="I95" s="169"/>
      <c r="J95" s="169"/>
      <c r="K95" s="173"/>
      <c r="L95" s="168" t="s">
        <v>9</v>
      </c>
      <c r="M95" s="169"/>
      <c r="N95" s="169"/>
      <c r="O95" s="170"/>
    </row>
    <row r="96" spans="1:15" ht="15.75" thickBot="1" x14ac:dyDescent="0.3">
      <c r="A96" s="172"/>
      <c r="B96" s="172"/>
      <c r="C96" s="172"/>
      <c r="D96" s="3" t="s">
        <v>10</v>
      </c>
      <c r="E96" s="3" t="s">
        <v>11</v>
      </c>
      <c r="F96" s="3" t="s">
        <v>12</v>
      </c>
      <c r="G96" s="172"/>
      <c r="H96" s="3" t="s">
        <v>13</v>
      </c>
      <c r="I96" s="3" t="s">
        <v>14</v>
      </c>
      <c r="J96" s="3" t="s">
        <v>15</v>
      </c>
      <c r="K96" s="3" t="s">
        <v>16</v>
      </c>
      <c r="L96" s="3" t="s">
        <v>17</v>
      </c>
      <c r="M96" s="3" t="s">
        <v>18</v>
      </c>
      <c r="N96" s="3" t="s">
        <v>19</v>
      </c>
      <c r="O96" s="3" t="s">
        <v>20</v>
      </c>
    </row>
    <row r="97" spans="1:15" ht="26.25" thickBot="1" x14ac:dyDescent="0.3">
      <c r="A97" s="158">
        <v>76</v>
      </c>
      <c r="B97" s="3" t="s">
        <v>34</v>
      </c>
      <c r="C97" s="3">
        <v>200</v>
      </c>
      <c r="D97" s="3">
        <v>4.0999999999999996</v>
      </c>
      <c r="E97" s="3">
        <v>2</v>
      </c>
      <c r="F97" s="3">
        <v>11.9</v>
      </c>
      <c r="G97" s="3">
        <v>94.6</v>
      </c>
      <c r="H97" s="3">
        <v>0</v>
      </c>
      <c r="I97" s="3">
        <v>9.1999999999999993</v>
      </c>
      <c r="J97" s="3">
        <v>0.2</v>
      </c>
      <c r="K97" s="3">
        <v>0</v>
      </c>
      <c r="L97" s="3">
        <v>44.9</v>
      </c>
      <c r="M97" s="3">
        <v>52.9</v>
      </c>
      <c r="N97" s="3">
        <v>26.2</v>
      </c>
      <c r="O97" s="3">
        <v>1.4</v>
      </c>
    </row>
    <row r="98" spans="1:15" ht="15.75" thickBot="1" x14ac:dyDescent="0.3">
      <c r="A98" s="4">
        <v>136</v>
      </c>
      <c r="B98" s="5" t="s">
        <v>25</v>
      </c>
      <c r="C98" s="6">
        <v>200</v>
      </c>
      <c r="D98" s="6">
        <v>0</v>
      </c>
      <c r="E98" s="6">
        <v>0</v>
      </c>
      <c r="F98" s="6">
        <v>15.04</v>
      </c>
      <c r="G98" s="6">
        <v>60.1</v>
      </c>
      <c r="H98" s="6">
        <v>0</v>
      </c>
      <c r="I98" s="6">
        <v>0</v>
      </c>
      <c r="J98" s="6">
        <v>0</v>
      </c>
      <c r="K98" s="6">
        <v>0</v>
      </c>
      <c r="L98" s="6">
        <v>9.02</v>
      </c>
      <c r="M98" s="6">
        <v>0</v>
      </c>
      <c r="N98" s="6">
        <v>0</v>
      </c>
      <c r="O98" s="6">
        <v>0.06</v>
      </c>
    </row>
    <row r="99" spans="1:15" ht="15.75" thickBot="1" x14ac:dyDescent="0.3">
      <c r="A99" s="4">
        <v>147</v>
      </c>
      <c r="B99" s="5" t="s">
        <v>23</v>
      </c>
      <c r="C99" s="6">
        <v>40</v>
      </c>
      <c r="D99" s="6">
        <v>0.24</v>
      </c>
      <c r="E99" s="6">
        <v>3.04</v>
      </c>
      <c r="F99" s="6">
        <v>20.92</v>
      </c>
      <c r="G99" s="6">
        <v>94</v>
      </c>
      <c r="H99" s="6">
        <v>0.06</v>
      </c>
      <c r="I99" s="6">
        <v>0</v>
      </c>
      <c r="J99" s="6">
        <v>0</v>
      </c>
      <c r="K99" s="6">
        <v>0</v>
      </c>
      <c r="L99" s="6">
        <v>8</v>
      </c>
      <c r="M99" s="6">
        <v>0</v>
      </c>
      <c r="N99" s="6">
        <v>0</v>
      </c>
      <c r="O99" s="6">
        <v>0.36</v>
      </c>
    </row>
    <row r="100" spans="1:15" ht="15.75" thickBot="1" x14ac:dyDescent="0.3">
      <c r="A100" s="4">
        <v>149</v>
      </c>
      <c r="B100" s="5" t="s">
        <v>22</v>
      </c>
      <c r="C100" s="6">
        <v>10</v>
      </c>
      <c r="D100" s="6">
        <v>8.25</v>
      </c>
      <c r="E100" s="6">
        <v>0.08</v>
      </c>
      <c r="F100" s="6">
        <v>0.08</v>
      </c>
      <c r="G100" s="6">
        <v>74.8</v>
      </c>
      <c r="H100" s="6">
        <v>0</v>
      </c>
      <c r="I100" s="6">
        <v>0</v>
      </c>
      <c r="J100" s="6">
        <v>0</v>
      </c>
      <c r="K100" s="6">
        <v>0</v>
      </c>
      <c r="L100" s="6">
        <v>1.2</v>
      </c>
      <c r="M100" s="6">
        <v>0</v>
      </c>
      <c r="N100" s="6">
        <v>0</v>
      </c>
      <c r="O100" s="6">
        <v>0</v>
      </c>
    </row>
    <row r="101" spans="1:15" ht="15.75" thickBot="1" x14ac:dyDescent="0.3">
      <c r="A101" s="4">
        <v>15</v>
      </c>
      <c r="B101" s="5" t="s">
        <v>24</v>
      </c>
      <c r="C101" s="6">
        <v>10</v>
      </c>
      <c r="D101" s="6">
        <v>2.66</v>
      </c>
      <c r="E101" s="6">
        <v>2.63</v>
      </c>
      <c r="F101" s="6">
        <v>0</v>
      </c>
      <c r="G101" s="6">
        <v>35</v>
      </c>
      <c r="H101" s="6">
        <v>3.0000000000000001E-3</v>
      </c>
      <c r="I101" s="6">
        <v>7.0000000000000007E-2</v>
      </c>
      <c r="J101" s="6">
        <v>2.1999999999999999E-2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</row>
    <row r="102" spans="1:15" ht="15.75" thickBot="1" x14ac:dyDescent="0.3">
      <c r="A102" s="4">
        <v>144</v>
      </c>
      <c r="B102" s="5" t="s">
        <v>26</v>
      </c>
      <c r="C102" s="6">
        <v>75</v>
      </c>
      <c r="D102" s="6">
        <v>0.67</v>
      </c>
      <c r="E102" s="6">
        <v>0.15</v>
      </c>
      <c r="F102" s="6">
        <v>6.08</v>
      </c>
      <c r="G102" s="7">
        <v>32.25</v>
      </c>
      <c r="H102" s="6">
        <v>0.03</v>
      </c>
      <c r="I102" s="6">
        <v>45</v>
      </c>
      <c r="J102" s="6">
        <v>0</v>
      </c>
      <c r="K102" s="6">
        <v>0</v>
      </c>
      <c r="L102" s="6">
        <v>0.22500000000000001</v>
      </c>
      <c r="M102" s="6">
        <v>0</v>
      </c>
      <c r="N102" s="6">
        <v>0</v>
      </c>
      <c r="O102" s="6">
        <v>25.5</v>
      </c>
    </row>
    <row r="103" spans="1:15" ht="15.75" thickBot="1" x14ac:dyDescent="0.3">
      <c r="A103" s="8"/>
      <c r="B103" s="9" t="s">
        <v>27</v>
      </c>
      <c r="C103" s="10">
        <v>535</v>
      </c>
      <c r="D103" s="10">
        <v>15.92</v>
      </c>
      <c r="E103" s="10">
        <v>7.9</v>
      </c>
      <c r="F103" s="10">
        <v>54.02</v>
      </c>
      <c r="G103" s="10">
        <v>390.75</v>
      </c>
      <c r="H103" s="10">
        <f>SUM(H98:H102)</f>
        <v>9.2999999999999999E-2</v>
      </c>
      <c r="I103" s="10">
        <v>54.27</v>
      </c>
      <c r="J103" s="10">
        <v>0.222</v>
      </c>
      <c r="K103" s="10">
        <v>0</v>
      </c>
      <c r="L103" s="10">
        <v>63.344999999999999</v>
      </c>
      <c r="M103" s="10">
        <v>59.2</v>
      </c>
      <c r="N103" s="10">
        <v>26.2</v>
      </c>
      <c r="O103" s="10">
        <v>27.32</v>
      </c>
    </row>
    <row r="104" spans="1:15" ht="26.25" thickBot="1" x14ac:dyDescent="0.3">
      <c r="A104" s="160" t="s">
        <v>1</v>
      </c>
      <c r="B104" s="159" t="s">
        <v>109</v>
      </c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</row>
    <row r="105" spans="1:15" ht="15.75" thickBot="1" x14ac:dyDescent="0.3">
      <c r="A105" s="171" t="s">
        <v>3</v>
      </c>
      <c r="B105" s="171" t="s">
        <v>4</v>
      </c>
      <c r="C105" s="171" t="s">
        <v>5</v>
      </c>
      <c r="D105" s="168" t="s">
        <v>6</v>
      </c>
      <c r="E105" s="169"/>
      <c r="F105" s="173"/>
      <c r="G105" s="171" t="s">
        <v>29</v>
      </c>
      <c r="H105" s="168" t="s">
        <v>8</v>
      </c>
      <c r="I105" s="169"/>
      <c r="J105" s="169"/>
      <c r="K105" s="173"/>
      <c r="L105" s="168" t="s">
        <v>9</v>
      </c>
      <c r="M105" s="169"/>
      <c r="N105" s="169"/>
      <c r="O105" s="170"/>
    </row>
    <row r="106" spans="1:15" ht="15.75" thickBot="1" x14ac:dyDescent="0.3">
      <c r="A106" s="172"/>
      <c r="B106" s="172"/>
      <c r="C106" s="172"/>
      <c r="D106" s="3" t="s">
        <v>10</v>
      </c>
      <c r="E106" s="3" t="s">
        <v>11</v>
      </c>
      <c r="F106" s="3" t="s">
        <v>12</v>
      </c>
      <c r="G106" s="172"/>
      <c r="H106" s="3" t="s">
        <v>13</v>
      </c>
      <c r="I106" s="3" t="s">
        <v>14</v>
      </c>
      <c r="J106" s="3" t="s">
        <v>15</v>
      </c>
      <c r="K106" s="3" t="s">
        <v>16</v>
      </c>
      <c r="L106" s="3" t="s">
        <v>17</v>
      </c>
      <c r="M106" s="3" t="s">
        <v>18</v>
      </c>
      <c r="N106" s="3" t="s">
        <v>19</v>
      </c>
      <c r="O106" s="3" t="s">
        <v>20</v>
      </c>
    </row>
    <row r="107" spans="1:15" ht="26.25" thickBot="1" x14ac:dyDescent="0.3">
      <c r="A107" s="4">
        <v>629</v>
      </c>
      <c r="B107" s="5" t="s">
        <v>36</v>
      </c>
      <c r="C107" s="6">
        <v>250</v>
      </c>
      <c r="D107" s="6">
        <v>8.8249999999999993</v>
      </c>
      <c r="E107" s="6">
        <v>11.85</v>
      </c>
      <c r="F107" s="6">
        <v>2.1749999999999998</v>
      </c>
      <c r="G107" s="6">
        <v>175.42500000000001</v>
      </c>
      <c r="H107" s="6">
        <v>0.128</v>
      </c>
      <c r="I107" s="6">
        <v>3.6107999999999998</v>
      </c>
      <c r="J107" s="6">
        <v>0</v>
      </c>
      <c r="K107" s="6">
        <v>0</v>
      </c>
      <c r="L107" s="6">
        <v>28.032499999999999</v>
      </c>
      <c r="M107" s="6">
        <v>0</v>
      </c>
      <c r="N107" s="6">
        <v>0</v>
      </c>
      <c r="O107" s="6">
        <v>2.9015</v>
      </c>
    </row>
    <row r="108" spans="1:15" ht="15.75" thickBot="1" x14ac:dyDescent="0.3">
      <c r="A108" s="4">
        <v>136</v>
      </c>
      <c r="B108" s="5" t="s">
        <v>25</v>
      </c>
      <c r="C108" s="6">
        <v>200</v>
      </c>
      <c r="D108" s="6">
        <v>0</v>
      </c>
      <c r="E108" s="6">
        <v>0</v>
      </c>
      <c r="F108" s="6">
        <v>15.04</v>
      </c>
      <c r="G108" s="6">
        <v>60.1</v>
      </c>
      <c r="H108" s="6">
        <v>0</v>
      </c>
      <c r="I108" s="6">
        <v>0</v>
      </c>
      <c r="J108" s="6">
        <v>0</v>
      </c>
      <c r="K108" s="6">
        <v>0</v>
      </c>
      <c r="L108" s="6">
        <v>9.02</v>
      </c>
      <c r="M108" s="6">
        <v>0</v>
      </c>
      <c r="N108" s="6">
        <v>0</v>
      </c>
      <c r="O108" s="6">
        <v>0.06</v>
      </c>
    </row>
    <row r="109" spans="1:15" ht="15.75" thickBot="1" x14ac:dyDescent="0.3">
      <c r="A109" s="4">
        <v>147</v>
      </c>
      <c r="B109" s="5" t="s">
        <v>23</v>
      </c>
      <c r="C109" s="6">
        <v>40</v>
      </c>
      <c r="D109" s="6">
        <v>0.24</v>
      </c>
      <c r="E109" s="6">
        <v>3.04</v>
      </c>
      <c r="F109" s="6">
        <v>20.92</v>
      </c>
      <c r="G109" s="6">
        <v>94</v>
      </c>
      <c r="H109" s="6">
        <v>0.06</v>
      </c>
      <c r="I109" s="6">
        <v>0</v>
      </c>
      <c r="J109" s="6">
        <v>0</v>
      </c>
      <c r="K109" s="6">
        <v>0</v>
      </c>
      <c r="L109" s="6">
        <v>8</v>
      </c>
      <c r="M109" s="6">
        <v>0</v>
      </c>
      <c r="N109" s="6">
        <v>0</v>
      </c>
      <c r="O109" s="6">
        <v>0.36</v>
      </c>
    </row>
    <row r="110" spans="1:15" ht="15.75" thickBot="1" x14ac:dyDescent="0.3">
      <c r="A110" s="4">
        <v>15</v>
      </c>
      <c r="B110" s="5" t="s">
        <v>24</v>
      </c>
      <c r="C110" s="6">
        <v>10</v>
      </c>
      <c r="D110" s="6">
        <v>2.66</v>
      </c>
      <c r="E110" s="6">
        <v>2.63</v>
      </c>
      <c r="F110" s="6">
        <v>0</v>
      </c>
      <c r="G110" s="6">
        <v>35</v>
      </c>
      <c r="H110" s="6">
        <v>3.0000000000000001E-3</v>
      </c>
      <c r="I110" s="6">
        <v>7.0000000000000007E-2</v>
      </c>
      <c r="J110" s="6">
        <v>2.1999999999999999E-2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</row>
    <row r="111" spans="1:15" ht="15.75" thickBot="1" x14ac:dyDescent="0.3">
      <c r="A111" s="4">
        <v>156</v>
      </c>
      <c r="B111" s="5" t="s">
        <v>26</v>
      </c>
      <c r="C111" s="6">
        <v>100</v>
      </c>
      <c r="D111" s="6">
        <v>0.5</v>
      </c>
      <c r="E111" s="6">
        <v>1.5</v>
      </c>
      <c r="F111" s="6">
        <v>21</v>
      </c>
      <c r="G111" s="6">
        <v>96</v>
      </c>
      <c r="H111" s="6">
        <v>0.04</v>
      </c>
      <c r="I111" s="6">
        <v>10</v>
      </c>
      <c r="J111" s="6">
        <v>0</v>
      </c>
      <c r="K111" s="6">
        <v>0</v>
      </c>
      <c r="L111" s="6">
        <v>8</v>
      </c>
      <c r="M111" s="6">
        <v>0</v>
      </c>
      <c r="N111" s="6">
        <v>0</v>
      </c>
      <c r="O111" s="6">
        <v>0</v>
      </c>
    </row>
    <row r="112" spans="1:15" ht="15.75" thickBot="1" x14ac:dyDescent="0.3">
      <c r="A112" s="8"/>
      <c r="B112" s="9" t="s">
        <v>27</v>
      </c>
      <c r="C112" s="10">
        <v>600</v>
      </c>
      <c r="D112" s="10">
        <f t="shared" ref="D112:J112" si="6">SUM(D107:D111)</f>
        <v>12.225</v>
      </c>
      <c r="E112" s="10">
        <f t="shared" si="6"/>
        <v>19.02</v>
      </c>
      <c r="F112" s="10">
        <f t="shared" si="6"/>
        <v>59.135000000000005</v>
      </c>
      <c r="G112" s="10">
        <f t="shared" si="6"/>
        <v>460.52499999999998</v>
      </c>
      <c r="H112" s="10">
        <f t="shared" si="6"/>
        <v>0.23100000000000001</v>
      </c>
      <c r="I112" s="10">
        <f t="shared" si="6"/>
        <v>13.6808</v>
      </c>
      <c r="J112" s="10">
        <f t="shared" si="6"/>
        <v>2.1999999999999999E-2</v>
      </c>
      <c r="K112" s="10">
        <v>0</v>
      </c>
      <c r="L112" s="10">
        <f>SUM(L107:L111)</f>
        <v>53.052499999999995</v>
      </c>
      <c r="M112" s="10">
        <v>0</v>
      </c>
      <c r="N112" s="10">
        <v>0</v>
      </c>
      <c r="O112" s="10">
        <f>SUM(O107:O111)</f>
        <v>3.3214999999999999</v>
      </c>
    </row>
    <row r="113" spans="1:15" ht="26.25" thickBot="1" x14ac:dyDescent="0.3">
      <c r="A113" s="160" t="s">
        <v>1</v>
      </c>
      <c r="B113" s="159" t="s">
        <v>110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</row>
    <row r="114" spans="1:15" ht="15.75" thickBot="1" x14ac:dyDescent="0.3">
      <c r="A114" s="171" t="s">
        <v>3</v>
      </c>
      <c r="B114" s="171" t="s">
        <v>4</v>
      </c>
      <c r="C114" s="171" t="s">
        <v>5</v>
      </c>
      <c r="D114" s="168" t="s">
        <v>6</v>
      </c>
      <c r="E114" s="169"/>
      <c r="F114" s="173"/>
      <c r="G114" s="171" t="s">
        <v>29</v>
      </c>
      <c r="H114" s="168" t="s">
        <v>8</v>
      </c>
      <c r="I114" s="169"/>
      <c r="J114" s="169"/>
      <c r="K114" s="173"/>
      <c r="L114" s="168" t="s">
        <v>9</v>
      </c>
      <c r="M114" s="169"/>
      <c r="N114" s="169"/>
      <c r="O114" s="170"/>
    </row>
    <row r="115" spans="1:15" ht="15.75" thickBot="1" x14ac:dyDescent="0.3">
      <c r="A115" s="172"/>
      <c r="B115" s="172"/>
      <c r="C115" s="172"/>
      <c r="D115" s="3" t="s">
        <v>10</v>
      </c>
      <c r="E115" s="3" t="s">
        <v>11</v>
      </c>
      <c r="F115" s="3" t="s">
        <v>12</v>
      </c>
      <c r="G115" s="172"/>
      <c r="H115" s="3" t="s">
        <v>13</v>
      </c>
      <c r="I115" s="3" t="s">
        <v>14</v>
      </c>
      <c r="J115" s="3" t="s">
        <v>15</v>
      </c>
      <c r="K115" s="3" t="s">
        <v>16</v>
      </c>
      <c r="L115" s="3" t="s">
        <v>17</v>
      </c>
      <c r="M115" s="3" t="s">
        <v>18</v>
      </c>
      <c r="N115" s="3" t="s">
        <v>19</v>
      </c>
      <c r="O115" s="3" t="s">
        <v>20</v>
      </c>
    </row>
    <row r="116" spans="1:15" ht="15.75" thickBot="1" x14ac:dyDescent="0.3">
      <c r="A116" s="4">
        <v>130</v>
      </c>
      <c r="B116" s="5" t="s">
        <v>38</v>
      </c>
      <c r="C116" s="6">
        <v>200</v>
      </c>
      <c r="D116" s="6">
        <v>5.25</v>
      </c>
      <c r="E116" s="6">
        <v>3.75</v>
      </c>
      <c r="F116" s="6">
        <v>17.25</v>
      </c>
      <c r="G116" s="6">
        <v>132.5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</row>
    <row r="117" spans="1:15" ht="15.75" thickBot="1" x14ac:dyDescent="0.3">
      <c r="A117" s="4">
        <v>136</v>
      </c>
      <c r="B117" s="5" t="s">
        <v>25</v>
      </c>
      <c r="C117" s="6">
        <v>200</v>
      </c>
      <c r="D117" s="6">
        <v>0</v>
      </c>
      <c r="E117" s="6">
        <v>0</v>
      </c>
      <c r="F117" s="6">
        <v>15.04</v>
      </c>
      <c r="G117" s="6">
        <v>60.1</v>
      </c>
      <c r="H117" s="6">
        <v>0</v>
      </c>
      <c r="I117" s="6">
        <v>0</v>
      </c>
      <c r="J117" s="6">
        <v>0</v>
      </c>
      <c r="K117" s="6">
        <v>0</v>
      </c>
      <c r="L117" s="6">
        <v>9.02</v>
      </c>
      <c r="M117" s="6">
        <v>0</v>
      </c>
      <c r="N117" s="6">
        <v>0</v>
      </c>
      <c r="O117" s="6">
        <v>0.06</v>
      </c>
    </row>
    <row r="118" spans="1:15" ht="15.75" thickBot="1" x14ac:dyDescent="0.3">
      <c r="A118" s="4">
        <v>147</v>
      </c>
      <c r="B118" s="5" t="s">
        <v>23</v>
      </c>
      <c r="C118" s="6">
        <v>40</v>
      </c>
      <c r="D118" s="6">
        <v>0.24</v>
      </c>
      <c r="E118" s="6">
        <v>3.04</v>
      </c>
      <c r="F118" s="6">
        <v>20.92</v>
      </c>
      <c r="G118" s="6">
        <v>94</v>
      </c>
      <c r="H118" s="6">
        <v>0.06</v>
      </c>
      <c r="I118" s="6">
        <v>0</v>
      </c>
      <c r="J118" s="6">
        <v>0</v>
      </c>
      <c r="K118" s="6">
        <v>0</v>
      </c>
      <c r="L118" s="6">
        <v>8</v>
      </c>
      <c r="M118" s="6">
        <v>0</v>
      </c>
      <c r="N118" s="6">
        <v>0</v>
      </c>
      <c r="O118" s="6">
        <v>0.36</v>
      </c>
    </row>
    <row r="119" spans="1:15" ht="15.75" thickBot="1" x14ac:dyDescent="0.3">
      <c r="A119" s="4">
        <v>15</v>
      </c>
      <c r="B119" s="5" t="s">
        <v>24</v>
      </c>
      <c r="C119" s="6">
        <v>10</v>
      </c>
      <c r="D119" s="6">
        <v>2.66</v>
      </c>
      <c r="E119" s="6">
        <v>2.63</v>
      </c>
      <c r="F119" s="6">
        <v>0</v>
      </c>
      <c r="G119" s="6">
        <v>35</v>
      </c>
      <c r="H119" s="6">
        <v>3.0000000000000001E-3</v>
      </c>
      <c r="I119" s="6">
        <v>7.0000000000000007E-2</v>
      </c>
      <c r="J119" s="6">
        <v>2.1999999999999999E-2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</row>
    <row r="120" spans="1:15" ht="15.75" thickBot="1" x14ac:dyDescent="0.3">
      <c r="A120" s="15">
        <v>156</v>
      </c>
      <c r="B120" s="16" t="s">
        <v>26</v>
      </c>
      <c r="C120" s="17">
        <v>100</v>
      </c>
      <c r="D120" s="6">
        <v>0.5</v>
      </c>
      <c r="E120" s="6">
        <v>1.5</v>
      </c>
      <c r="F120" s="6">
        <v>21</v>
      </c>
      <c r="G120" s="6">
        <v>96</v>
      </c>
      <c r="H120" s="6">
        <v>0.04</v>
      </c>
      <c r="I120" s="6">
        <v>10</v>
      </c>
      <c r="J120" s="6">
        <v>0</v>
      </c>
      <c r="K120" s="6">
        <v>0</v>
      </c>
      <c r="L120" s="6">
        <v>8</v>
      </c>
      <c r="M120" s="6">
        <v>0</v>
      </c>
      <c r="N120" s="6">
        <v>0</v>
      </c>
      <c r="O120" s="6">
        <v>0</v>
      </c>
    </row>
    <row r="121" spans="1:15" ht="15.75" thickBot="1" x14ac:dyDescent="0.3">
      <c r="A121" s="18"/>
      <c r="B121" s="19" t="s">
        <v>27</v>
      </c>
      <c r="C121" s="20">
        <v>550</v>
      </c>
      <c r="D121" s="10">
        <f t="shared" ref="D121:J121" si="7">SUM(D116:D120)</f>
        <v>8.65</v>
      </c>
      <c r="E121" s="10">
        <f t="shared" si="7"/>
        <v>10.92</v>
      </c>
      <c r="F121" s="10">
        <f t="shared" si="7"/>
        <v>74.210000000000008</v>
      </c>
      <c r="G121" s="10">
        <f t="shared" si="7"/>
        <v>417.6</v>
      </c>
      <c r="H121" s="10">
        <f t="shared" si="7"/>
        <v>0.10300000000000001</v>
      </c>
      <c r="I121" s="10">
        <f t="shared" si="7"/>
        <v>10.07</v>
      </c>
      <c r="J121" s="10">
        <f t="shared" si="7"/>
        <v>2.1999999999999999E-2</v>
      </c>
      <c r="K121" s="10">
        <v>0</v>
      </c>
      <c r="L121" s="10">
        <f>SUM(L116:L120)</f>
        <v>25.02</v>
      </c>
      <c r="M121" s="10">
        <v>0</v>
      </c>
      <c r="N121" s="10">
        <v>0</v>
      </c>
      <c r="O121" s="10">
        <f>SUM(O116:O120)</f>
        <v>0.42</v>
      </c>
    </row>
  </sheetData>
  <mergeCells count="91">
    <mergeCell ref="L8:O8"/>
    <mergeCell ref="A18:A19"/>
    <mergeCell ref="B18:B19"/>
    <mergeCell ref="C18:C19"/>
    <mergeCell ref="D18:F18"/>
    <mergeCell ref="G18:G19"/>
    <mergeCell ref="H18:K18"/>
    <mergeCell ref="L18:O18"/>
    <mergeCell ref="H8:K8"/>
    <mergeCell ref="A8:A9"/>
    <mergeCell ref="B8:B9"/>
    <mergeCell ref="C8:C9"/>
    <mergeCell ref="D8:F8"/>
    <mergeCell ref="G8:G9"/>
    <mergeCell ref="J1:L1"/>
    <mergeCell ref="J2:O2"/>
    <mergeCell ref="J3:N3"/>
    <mergeCell ref="C5:N5"/>
    <mergeCell ref="C7:M7"/>
    <mergeCell ref="C6:M6"/>
    <mergeCell ref="A28:A29"/>
    <mergeCell ref="B28:B29"/>
    <mergeCell ref="C28:C29"/>
    <mergeCell ref="G28:G29"/>
    <mergeCell ref="H28:K28"/>
    <mergeCell ref="L28:O28"/>
    <mergeCell ref="D28:F28"/>
    <mergeCell ref="H37:K37"/>
    <mergeCell ref="L37:O37"/>
    <mergeCell ref="A47:A48"/>
    <mergeCell ref="B47:B48"/>
    <mergeCell ref="C47:C48"/>
    <mergeCell ref="D47:F47"/>
    <mergeCell ref="G47:G48"/>
    <mergeCell ref="H47:K47"/>
    <mergeCell ref="A37:A38"/>
    <mergeCell ref="B37:B38"/>
    <mergeCell ref="C37:C38"/>
    <mergeCell ref="D37:F37"/>
    <mergeCell ref="G37:G38"/>
    <mergeCell ref="L47:O47"/>
    <mergeCell ref="D56:F56"/>
    <mergeCell ref="G56:G57"/>
    <mergeCell ref="H56:K56"/>
    <mergeCell ref="L56:O56"/>
    <mergeCell ref="A56:A57"/>
    <mergeCell ref="B56:B57"/>
    <mergeCell ref="C56:C57"/>
    <mergeCell ref="C64:M64"/>
    <mergeCell ref="A65:A66"/>
    <mergeCell ref="B65:B66"/>
    <mergeCell ref="C65:C66"/>
    <mergeCell ref="D65:F65"/>
    <mergeCell ref="G65:G66"/>
    <mergeCell ref="H65:K65"/>
    <mergeCell ref="L65:O65"/>
    <mergeCell ref="H75:K75"/>
    <mergeCell ref="L75:O75"/>
    <mergeCell ref="A85:A86"/>
    <mergeCell ref="B85:B86"/>
    <mergeCell ref="C85:C86"/>
    <mergeCell ref="D85:F85"/>
    <mergeCell ref="G85:G86"/>
    <mergeCell ref="H85:K85"/>
    <mergeCell ref="L85:O85"/>
    <mergeCell ref="A75:A76"/>
    <mergeCell ref="B75:B76"/>
    <mergeCell ref="C75:C76"/>
    <mergeCell ref="D75:F75"/>
    <mergeCell ref="G75:G76"/>
    <mergeCell ref="H95:K95"/>
    <mergeCell ref="L95:O95"/>
    <mergeCell ref="A105:A106"/>
    <mergeCell ref="B105:B106"/>
    <mergeCell ref="C105:C106"/>
    <mergeCell ref="D105:F105"/>
    <mergeCell ref="G105:G106"/>
    <mergeCell ref="H105:K105"/>
    <mergeCell ref="L105:O105"/>
    <mergeCell ref="A95:A96"/>
    <mergeCell ref="B95:B96"/>
    <mergeCell ref="C95:C96"/>
    <mergeCell ref="D95:F95"/>
    <mergeCell ref="G95:G96"/>
    <mergeCell ref="H114:K114"/>
    <mergeCell ref="L114:O114"/>
    <mergeCell ref="A114:A115"/>
    <mergeCell ref="B114:B115"/>
    <mergeCell ref="C114:C115"/>
    <mergeCell ref="D114:F114"/>
    <mergeCell ref="G114:G115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workbookViewId="0">
      <selection activeCell="C5" sqref="C5:N7"/>
    </sheetView>
  </sheetViews>
  <sheetFormatPr defaultRowHeight="15" x14ac:dyDescent="0.25"/>
  <cols>
    <col min="1" max="1" width="5" customWidth="1"/>
    <col min="2" max="2" width="23.5703125" customWidth="1"/>
    <col min="3" max="3" width="7.140625" customWidth="1"/>
    <col min="7" max="7" width="6.28515625" customWidth="1"/>
    <col min="8" max="8" width="7.140625" customWidth="1"/>
    <col min="9" max="9" width="8.28515625" customWidth="1"/>
    <col min="10" max="10" width="8" customWidth="1"/>
    <col min="11" max="11" width="6.42578125" customWidth="1"/>
    <col min="12" max="12" width="7.85546875" customWidth="1"/>
    <col min="13" max="13" width="6.28515625" customWidth="1"/>
    <col min="14" max="14" width="4.85546875" customWidth="1"/>
    <col min="15" max="15" width="8" customWidth="1"/>
  </cols>
  <sheetData>
    <row r="1" spans="1:15" x14ac:dyDescent="0.25">
      <c r="J1" s="166" t="s">
        <v>0</v>
      </c>
      <c r="K1" s="166"/>
      <c r="L1" s="166"/>
    </row>
    <row r="2" spans="1:15" x14ac:dyDescent="0.25">
      <c r="J2" s="166" t="s">
        <v>92</v>
      </c>
      <c r="K2" s="166"/>
      <c r="L2" s="166"/>
      <c r="M2" s="166"/>
      <c r="N2" s="166"/>
      <c r="O2" s="166"/>
    </row>
    <row r="3" spans="1:15" x14ac:dyDescent="0.25">
      <c r="J3" s="166" t="s">
        <v>94</v>
      </c>
      <c r="K3" s="166"/>
      <c r="L3" s="166"/>
      <c r="M3" s="166"/>
      <c r="N3" s="166"/>
    </row>
    <row r="5" spans="1:15" ht="18.75" x14ac:dyDescent="0.25">
      <c r="A5" s="163"/>
      <c r="B5" s="163"/>
      <c r="C5" s="179" t="s">
        <v>114</v>
      </c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63"/>
    </row>
    <row r="6" spans="1:15" ht="18.75" x14ac:dyDescent="0.25">
      <c r="A6" s="161"/>
      <c r="B6" s="162"/>
      <c r="C6" s="179" t="s">
        <v>93</v>
      </c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63"/>
      <c r="O6" s="163"/>
    </row>
    <row r="7" spans="1:15" ht="18.75" x14ac:dyDescent="0.25">
      <c r="A7" s="161"/>
      <c r="B7" s="162"/>
      <c r="C7" s="179" t="s">
        <v>95</v>
      </c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63"/>
      <c r="O7" s="163"/>
    </row>
    <row r="8" spans="1:15" x14ac:dyDescent="0.25">
      <c r="A8" s="176"/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</row>
    <row r="9" spans="1:15" x14ac:dyDescent="0.25">
      <c r="A9" s="176"/>
      <c r="B9" s="176"/>
      <c r="C9" s="176"/>
      <c r="D9" s="144"/>
      <c r="E9" s="144"/>
      <c r="F9" s="144"/>
      <c r="G9" s="176"/>
      <c r="H9" s="144"/>
      <c r="I9" s="144"/>
      <c r="J9" s="144"/>
      <c r="K9" s="144"/>
      <c r="L9" s="144"/>
      <c r="M9" s="144"/>
      <c r="N9" s="144"/>
      <c r="O9" s="144"/>
    </row>
    <row r="10" spans="1:15" x14ac:dyDescent="0.25">
      <c r="A10" s="145"/>
      <c r="B10" s="142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</row>
    <row r="11" spans="1:15" x14ac:dyDescent="0.25">
      <c r="A11" s="145"/>
      <c r="B11" s="142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</row>
    <row r="12" spans="1:15" x14ac:dyDescent="0.25">
      <c r="A12" s="145"/>
      <c r="B12" s="142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</row>
    <row r="13" spans="1:15" x14ac:dyDescent="0.25">
      <c r="A13" s="145"/>
      <c r="B13" s="142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</row>
    <row r="14" spans="1:15" x14ac:dyDescent="0.25">
      <c r="A14" s="145"/>
      <c r="B14" s="142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</row>
    <row r="15" spans="1:15" x14ac:dyDescent="0.25">
      <c r="A15" s="145"/>
      <c r="B15" s="142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</row>
    <row r="16" spans="1:15" x14ac:dyDescent="0.25">
      <c r="A16" s="147"/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</row>
    <row r="17" spans="1:15" x14ac:dyDescent="0.25">
      <c r="A17" s="143"/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</row>
    <row r="18" spans="1:15" x14ac:dyDescent="0.25">
      <c r="A18" s="141"/>
      <c r="B18" s="142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</row>
    <row r="19" spans="1:15" x14ac:dyDescent="0.25">
      <c r="A19" s="176"/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</row>
    <row r="20" spans="1:15" x14ac:dyDescent="0.25">
      <c r="A20" s="176"/>
      <c r="B20" s="176"/>
      <c r="C20" s="176"/>
      <c r="D20" s="144"/>
      <c r="E20" s="144"/>
      <c r="F20" s="144"/>
      <c r="G20" s="176"/>
      <c r="H20" s="144"/>
      <c r="I20" s="144"/>
      <c r="J20" s="144"/>
      <c r="K20" s="144"/>
      <c r="L20" s="144"/>
      <c r="M20" s="144"/>
      <c r="N20" s="144"/>
      <c r="O20" s="144"/>
    </row>
    <row r="21" spans="1:15" x14ac:dyDescent="0.25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</row>
    <row r="22" spans="1:15" x14ac:dyDescent="0.25">
      <c r="A22" s="145"/>
      <c r="B22" s="142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</row>
    <row r="23" spans="1:15" x14ac:dyDescent="0.25">
      <c r="A23" s="145"/>
      <c r="B23" s="142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</row>
    <row r="24" spans="1:15" x14ac:dyDescent="0.25">
      <c r="A24" s="145"/>
      <c r="B24" s="142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</row>
    <row r="25" spans="1:15" x14ac:dyDescent="0.25">
      <c r="A25" s="145"/>
      <c r="B25" s="142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</row>
    <row r="26" spans="1:15" x14ac:dyDescent="0.25">
      <c r="A26" s="145"/>
      <c r="B26" s="142"/>
      <c r="C26" s="146"/>
      <c r="D26" s="146"/>
      <c r="E26" s="146"/>
      <c r="F26" s="146"/>
      <c r="G26" s="145"/>
      <c r="H26" s="146"/>
      <c r="I26" s="146"/>
      <c r="J26" s="146"/>
      <c r="K26" s="146"/>
      <c r="L26" s="146"/>
      <c r="M26" s="146"/>
      <c r="N26" s="146"/>
      <c r="O26" s="146"/>
    </row>
    <row r="27" spans="1:15" x14ac:dyDescent="0.25">
      <c r="A27" s="147"/>
      <c r="B27" s="148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</row>
    <row r="28" spans="1:15" x14ac:dyDescent="0.25">
      <c r="A28" s="143"/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</row>
    <row r="29" spans="1:15" x14ac:dyDescent="0.25">
      <c r="A29" s="141"/>
      <c r="B29" s="142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</row>
    <row r="30" spans="1:15" x14ac:dyDescent="0.25">
      <c r="A30" s="176"/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</row>
    <row r="31" spans="1:15" x14ac:dyDescent="0.25">
      <c r="A31" s="176"/>
      <c r="B31" s="176"/>
      <c r="C31" s="176"/>
      <c r="D31" s="144"/>
      <c r="E31" s="144"/>
      <c r="F31" s="144"/>
      <c r="G31" s="176"/>
      <c r="H31" s="144"/>
      <c r="I31" s="144"/>
      <c r="J31" s="144"/>
      <c r="K31" s="144"/>
      <c r="L31" s="144"/>
      <c r="M31" s="144"/>
      <c r="N31" s="144"/>
      <c r="O31" s="144"/>
    </row>
    <row r="32" spans="1:15" x14ac:dyDescent="0.25">
      <c r="A32" s="145"/>
      <c r="B32" s="142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</row>
    <row r="33" spans="1:15" x14ac:dyDescent="0.25">
      <c r="A33" s="145"/>
      <c r="B33" s="142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</row>
    <row r="34" spans="1:15" x14ac:dyDescent="0.25">
      <c r="A34" s="145"/>
      <c r="B34" s="142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</row>
    <row r="35" spans="1:15" x14ac:dyDescent="0.25">
      <c r="A35" s="145"/>
      <c r="B35" s="142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</row>
    <row r="36" spans="1:15" x14ac:dyDescent="0.25">
      <c r="A36" s="145"/>
      <c r="B36" s="142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</row>
    <row r="37" spans="1:15" x14ac:dyDescent="0.25">
      <c r="A37" s="147"/>
      <c r="B37" s="148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</row>
    <row r="38" spans="1:15" x14ac:dyDescent="0.25">
      <c r="A38" s="141"/>
      <c r="B38" s="142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</row>
    <row r="39" spans="1:15" ht="15" customHeight="1" x14ac:dyDescent="0.25">
      <c r="A39" s="177"/>
      <c r="B39" s="178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</row>
    <row r="40" spans="1:15" x14ac:dyDescent="0.25">
      <c r="A40" s="177"/>
      <c r="B40" s="178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</row>
    <row r="41" spans="1:15" x14ac:dyDescent="0.25">
      <c r="A41" s="176"/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</row>
    <row r="42" spans="1:15" x14ac:dyDescent="0.25">
      <c r="A42" s="176"/>
      <c r="B42" s="176"/>
      <c r="C42" s="176"/>
      <c r="D42" s="144"/>
      <c r="E42" s="144"/>
      <c r="F42" s="144"/>
      <c r="G42" s="176"/>
      <c r="H42" s="144"/>
      <c r="I42" s="144"/>
      <c r="J42" s="144"/>
      <c r="K42" s="144"/>
      <c r="L42" s="144"/>
      <c r="M42" s="144"/>
      <c r="N42" s="144"/>
      <c r="O42" s="144"/>
    </row>
    <row r="43" spans="1:15" x14ac:dyDescent="0.25">
      <c r="A43" s="145"/>
      <c r="B43" s="142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</row>
    <row r="44" spans="1:15" x14ac:dyDescent="0.25">
      <c r="A44" s="145"/>
      <c r="B44" s="142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</row>
    <row r="45" spans="1:15" x14ac:dyDescent="0.25">
      <c r="A45" s="145"/>
      <c r="B45" s="142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</row>
    <row r="46" spans="1:15" x14ac:dyDescent="0.25">
      <c r="A46" s="145"/>
      <c r="B46" s="142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</row>
    <row r="47" spans="1:15" x14ac:dyDescent="0.25">
      <c r="A47" s="145"/>
      <c r="B47" s="142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</row>
    <row r="48" spans="1:15" x14ac:dyDescent="0.25">
      <c r="A48" s="147"/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</row>
    <row r="49" spans="1:15" x14ac:dyDescent="0.25">
      <c r="A49" s="150"/>
      <c r="B49" s="150"/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</row>
  </sheetData>
  <mergeCells count="36">
    <mergeCell ref="C7:M7"/>
    <mergeCell ref="J1:L1"/>
    <mergeCell ref="J2:O2"/>
    <mergeCell ref="J3:N3"/>
    <mergeCell ref="C5:N5"/>
    <mergeCell ref="C6:M6"/>
    <mergeCell ref="L8:O8"/>
    <mergeCell ref="A19:A20"/>
    <mergeCell ref="B19:B20"/>
    <mergeCell ref="C19:C20"/>
    <mergeCell ref="D19:F19"/>
    <mergeCell ref="G19:G20"/>
    <mergeCell ref="H19:K19"/>
    <mergeCell ref="L19:O19"/>
    <mergeCell ref="A8:A9"/>
    <mergeCell ref="B8:B9"/>
    <mergeCell ref="C8:C9"/>
    <mergeCell ref="D8:F8"/>
    <mergeCell ref="G8:G9"/>
    <mergeCell ref="H8:K8"/>
    <mergeCell ref="L30:O30"/>
    <mergeCell ref="A39:A40"/>
    <mergeCell ref="B39:B40"/>
    <mergeCell ref="A41:A42"/>
    <mergeCell ref="B41:B42"/>
    <mergeCell ref="C41:C42"/>
    <mergeCell ref="D41:F41"/>
    <mergeCell ref="G41:G42"/>
    <mergeCell ref="H41:K41"/>
    <mergeCell ref="L41:O41"/>
    <mergeCell ref="A30:A31"/>
    <mergeCell ref="B30:B31"/>
    <mergeCell ref="C30:C31"/>
    <mergeCell ref="D30:F30"/>
    <mergeCell ref="G30:G31"/>
    <mergeCell ref="H30:K30"/>
  </mergeCells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8"/>
  <sheetViews>
    <sheetView topLeftCell="L1" zoomScale="90" zoomScaleNormal="90" workbookViewId="0">
      <selection activeCell="AB7" sqref="AB7:AG148"/>
    </sheetView>
  </sheetViews>
  <sheetFormatPr defaultRowHeight="15" x14ac:dyDescent="0.25"/>
  <cols>
    <col min="1" max="1" width="5.5703125" style="21" customWidth="1"/>
    <col min="2" max="2" width="21.28515625" style="21" customWidth="1"/>
    <col min="3" max="3" width="10.28515625" style="21" customWidth="1"/>
    <col min="4" max="4" width="7" style="21" customWidth="1"/>
    <col min="5" max="5" width="8.7109375" style="21" customWidth="1"/>
    <col min="6" max="8" width="9.140625" style="21"/>
    <col min="9" max="9" width="9.42578125" style="21" bestFit="1" customWidth="1"/>
    <col min="10" max="11" width="9.140625" style="21"/>
    <col min="12" max="12" width="1.5703125" style="21" customWidth="1"/>
    <col min="13" max="13" width="30.140625" style="21" customWidth="1"/>
    <col min="14" max="14" width="9.140625" style="21"/>
    <col min="15" max="15" width="2.140625" style="21" customWidth="1"/>
    <col min="16" max="16" width="4.5703125" style="21" customWidth="1"/>
    <col min="17" max="17" width="19.5703125" style="21" customWidth="1"/>
    <col min="18" max="18" width="7.42578125" style="21" customWidth="1"/>
    <col min="19" max="19" width="4.5703125" style="21" customWidth="1"/>
    <col min="20" max="20" width="9.140625" style="21"/>
    <col min="21" max="21" width="4.28515625" style="21" customWidth="1"/>
    <col min="22" max="23" width="6.85546875" style="21" customWidth="1"/>
    <col min="24" max="24" width="7.42578125" style="21" customWidth="1"/>
    <col min="25" max="26" width="9.140625" style="21"/>
    <col min="27" max="27" width="3" style="21" customWidth="1"/>
    <col min="28" max="28" width="4.5703125" style="21" customWidth="1"/>
    <col min="29" max="29" width="24" style="21" customWidth="1"/>
    <col min="30" max="32" width="9.140625" style="21"/>
    <col min="33" max="33" width="11.5703125" style="21" customWidth="1"/>
    <col min="34" max="16384" width="9.140625" style="21"/>
  </cols>
  <sheetData>
    <row r="1" spans="1:33" x14ac:dyDescent="0.25">
      <c r="M1"/>
      <c r="N1"/>
    </row>
    <row r="2" spans="1:33" x14ac:dyDescent="0.25">
      <c r="M2"/>
      <c r="N2"/>
    </row>
    <row r="3" spans="1:33" x14ac:dyDescent="0.25">
      <c r="M3"/>
      <c r="N3"/>
    </row>
    <row r="4" spans="1:33" x14ac:dyDescent="0.25">
      <c r="M4"/>
      <c r="N4"/>
    </row>
    <row r="5" spans="1:33" x14ac:dyDescent="0.25">
      <c r="M5"/>
      <c r="N5"/>
    </row>
    <row r="6" spans="1:33" ht="15" customHeight="1" x14ac:dyDescent="0.25">
      <c r="A6" s="209"/>
      <c r="B6" s="209"/>
      <c r="C6" s="209"/>
      <c r="D6" s="209"/>
      <c r="E6" s="209"/>
      <c r="F6" s="209"/>
      <c r="G6" s="209"/>
      <c r="H6" s="209"/>
      <c r="I6" s="209"/>
      <c r="J6" s="22"/>
      <c r="M6"/>
      <c r="N6"/>
      <c r="P6" s="209"/>
      <c r="Q6" s="209"/>
      <c r="R6" s="209"/>
      <c r="S6" s="209"/>
      <c r="T6" s="209"/>
      <c r="U6" s="209"/>
      <c r="V6" s="209"/>
      <c r="W6" s="209"/>
      <c r="X6" s="209"/>
      <c r="Y6" s="22"/>
      <c r="AB6" s="209"/>
      <c r="AC6" s="209"/>
      <c r="AD6" s="209"/>
      <c r="AE6" s="209"/>
      <c r="AF6" s="209"/>
    </row>
    <row r="7" spans="1:33" x14ac:dyDescent="0.25">
      <c r="A7" s="209" t="s">
        <v>97</v>
      </c>
      <c r="B7" s="209"/>
      <c r="C7" s="209"/>
      <c r="D7" s="209"/>
      <c r="E7" s="209"/>
      <c r="F7" s="209"/>
      <c r="G7" s="209"/>
      <c r="H7" s="209"/>
      <c r="I7" s="111"/>
      <c r="J7" s="22"/>
      <c r="M7"/>
      <c r="N7"/>
      <c r="P7" s="209" t="s">
        <v>96</v>
      </c>
      <c r="Q7" s="209"/>
      <c r="R7" s="209"/>
      <c r="S7" s="209"/>
      <c r="T7" s="209"/>
      <c r="U7" s="209"/>
      <c r="V7" s="209"/>
      <c r="W7" s="209"/>
      <c r="X7" s="111"/>
      <c r="Y7" s="22"/>
      <c r="AB7" s="209" t="s">
        <v>78</v>
      </c>
      <c r="AC7" s="209"/>
      <c r="AD7" s="209"/>
      <c r="AE7" s="209"/>
      <c r="AF7" s="22"/>
    </row>
    <row r="8" spans="1:33" x14ac:dyDescent="0.25">
      <c r="A8" s="209" t="s">
        <v>39</v>
      </c>
      <c r="B8" s="209"/>
      <c r="C8" s="209"/>
      <c r="D8" s="209"/>
      <c r="E8" s="209"/>
      <c r="F8" s="209"/>
      <c r="G8" s="209"/>
      <c r="H8" s="209"/>
      <c r="I8" s="209"/>
      <c r="J8" s="22"/>
      <c r="M8"/>
      <c r="N8"/>
      <c r="P8" s="209" t="s">
        <v>39</v>
      </c>
      <c r="Q8" s="209"/>
      <c r="R8" s="209"/>
      <c r="S8" s="209"/>
      <c r="T8" s="209"/>
      <c r="U8" s="209"/>
      <c r="V8" s="209"/>
      <c r="W8" s="209"/>
      <c r="X8" s="209"/>
      <c r="Y8" s="22"/>
      <c r="AB8" s="209" t="s">
        <v>39</v>
      </c>
      <c r="AC8" s="209"/>
      <c r="AD8" s="209"/>
      <c r="AE8" s="209"/>
      <c r="AF8" s="209"/>
    </row>
    <row r="9" spans="1:33" ht="15.75" thickBot="1" x14ac:dyDescent="0.3">
      <c r="A9" s="209" t="s">
        <v>98</v>
      </c>
      <c r="B9" s="209"/>
      <c r="C9" s="209"/>
      <c r="D9" s="209"/>
      <c r="E9" s="209"/>
      <c r="F9" s="209"/>
      <c r="G9" s="209"/>
      <c r="H9" s="209"/>
      <c r="I9" s="209"/>
      <c r="J9" s="22"/>
      <c r="M9"/>
      <c r="N9"/>
      <c r="P9" s="209" t="s">
        <v>99</v>
      </c>
      <c r="Q9" s="209"/>
      <c r="R9" s="209"/>
      <c r="S9" s="209"/>
      <c r="T9" s="209"/>
      <c r="U9" s="209"/>
      <c r="V9" s="209"/>
      <c r="W9" s="209"/>
      <c r="X9" s="209"/>
      <c r="Y9" s="22"/>
      <c r="AB9" s="209" t="s">
        <v>82</v>
      </c>
      <c r="AC9" s="209"/>
      <c r="AD9" s="209"/>
      <c r="AE9" s="209"/>
      <c r="AF9" s="209"/>
    </row>
    <row r="10" spans="1:33" ht="15.75" customHeight="1" x14ac:dyDescent="0.25">
      <c r="A10" s="194" t="s">
        <v>59</v>
      </c>
      <c r="B10" s="196" t="s">
        <v>47</v>
      </c>
      <c r="C10" s="199" t="s">
        <v>40</v>
      </c>
      <c r="D10" s="200"/>
      <c r="E10" s="191" t="s">
        <v>67</v>
      </c>
      <c r="F10" s="201" t="s">
        <v>66</v>
      </c>
      <c r="G10" s="210" t="s">
        <v>63</v>
      </c>
      <c r="H10" s="191" t="s">
        <v>86</v>
      </c>
      <c r="I10" s="180" t="s">
        <v>63</v>
      </c>
      <c r="J10" s="191" t="s">
        <v>87</v>
      </c>
      <c r="K10" s="183" t="s">
        <v>64</v>
      </c>
      <c r="P10" s="194" t="s">
        <v>59</v>
      </c>
      <c r="Q10" s="196" t="s">
        <v>47</v>
      </c>
      <c r="R10" s="199" t="s">
        <v>40</v>
      </c>
      <c r="S10" s="200"/>
      <c r="T10" s="191" t="s">
        <v>67</v>
      </c>
      <c r="U10" s="201" t="s">
        <v>66</v>
      </c>
      <c r="V10" s="191" t="s">
        <v>63</v>
      </c>
      <c r="W10" s="191" t="s">
        <v>86</v>
      </c>
      <c r="X10" s="180" t="s">
        <v>63</v>
      </c>
      <c r="Y10" s="191" t="s">
        <v>87</v>
      </c>
      <c r="Z10" s="183" t="s">
        <v>64</v>
      </c>
      <c r="AB10" s="194" t="s">
        <v>59</v>
      </c>
      <c r="AC10" s="196" t="s">
        <v>47</v>
      </c>
      <c r="AD10" s="201" t="s">
        <v>66</v>
      </c>
      <c r="AE10" s="191" t="s">
        <v>83</v>
      </c>
      <c r="AF10" s="180" t="s">
        <v>85</v>
      </c>
      <c r="AG10" s="183" t="s">
        <v>63</v>
      </c>
    </row>
    <row r="11" spans="1:33" x14ac:dyDescent="0.25">
      <c r="A11" s="195"/>
      <c r="B11" s="197"/>
      <c r="C11" s="186" t="s">
        <v>68</v>
      </c>
      <c r="D11" s="204" t="s">
        <v>61</v>
      </c>
      <c r="E11" s="192"/>
      <c r="F11" s="202"/>
      <c r="G11" s="211"/>
      <c r="H11" s="192"/>
      <c r="I11" s="181"/>
      <c r="J11" s="192"/>
      <c r="K11" s="184"/>
      <c r="P11" s="195"/>
      <c r="Q11" s="197"/>
      <c r="R11" s="186" t="s">
        <v>68</v>
      </c>
      <c r="S11" s="204" t="s">
        <v>61</v>
      </c>
      <c r="T11" s="192"/>
      <c r="U11" s="202"/>
      <c r="V11" s="192"/>
      <c r="W11" s="192"/>
      <c r="X11" s="181"/>
      <c r="Y11" s="192"/>
      <c r="Z11" s="184"/>
      <c r="AB11" s="195"/>
      <c r="AC11" s="197"/>
      <c r="AD11" s="202"/>
      <c r="AE11" s="192"/>
      <c r="AF11" s="181"/>
      <c r="AG11" s="184"/>
    </row>
    <row r="12" spans="1:33" ht="15.75" thickBot="1" x14ac:dyDescent="0.3">
      <c r="A12" s="195"/>
      <c r="B12" s="198"/>
      <c r="C12" s="187"/>
      <c r="D12" s="205"/>
      <c r="E12" s="192"/>
      <c r="F12" s="208"/>
      <c r="G12" s="211"/>
      <c r="H12" s="192"/>
      <c r="I12" s="182"/>
      <c r="J12" s="193"/>
      <c r="K12" s="185"/>
      <c r="M12" s="23" t="s">
        <v>40</v>
      </c>
      <c r="P12" s="195"/>
      <c r="Q12" s="198"/>
      <c r="R12" s="187"/>
      <c r="S12" s="205"/>
      <c r="T12" s="193"/>
      <c r="U12" s="203"/>
      <c r="V12" s="193"/>
      <c r="W12" s="193"/>
      <c r="X12" s="182"/>
      <c r="Y12" s="193"/>
      <c r="Z12" s="185"/>
      <c r="AB12" s="195"/>
      <c r="AC12" s="198"/>
      <c r="AD12" s="203"/>
      <c r="AE12" s="193"/>
      <c r="AF12" s="182"/>
      <c r="AG12" s="185"/>
    </row>
    <row r="13" spans="1:33" ht="15" customHeight="1" x14ac:dyDescent="0.25">
      <c r="A13" s="43">
        <v>1</v>
      </c>
      <c r="B13" s="44" t="s">
        <v>23</v>
      </c>
      <c r="C13" s="45">
        <v>0.1</v>
      </c>
      <c r="D13" s="74"/>
      <c r="E13" s="77">
        <v>0.1</v>
      </c>
      <c r="F13" s="78">
        <v>36</v>
      </c>
      <c r="G13" s="85">
        <v>3.6</v>
      </c>
      <c r="H13" s="88">
        <v>11.4</v>
      </c>
      <c r="I13" s="79">
        <v>410.40000000000003</v>
      </c>
      <c r="J13" s="36">
        <v>34.200000000000003</v>
      </c>
      <c r="K13" s="32">
        <v>1231.2</v>
      </c>
      <c r="M13" s="24" t="s">
        <v>41</v>
      </c>
      <c r="P13" s="43">
        <v>1</v>
      </c>
      <c r="Q13" s="44" t="s">
        <v>23</v>
      </c>
      <c r="R13" s="45">
        <v>0.1</v>
      </c>
      <c r="S13" s="46"/>
      <c r="T13" s="47">
        <v>0.1</v>
      </c>
      <c r="U13" s="30">
        <v>36</v>
      </c>
      <c r="V13" s="33">
        <v>3.6</v>
      </c>
      <c r="W13" s="33">
        <v>2.3000000000000003</v>
      </c>
      <c r="X13" s="54">
        <v>82.8</v>
      </c>
      <c r="Y13" s="32">
        <v>6.9</v>
      </c>
      <c r="Z13" s="39">
        <v>248.39999999999998</v>
      </c>
      <c r="AB13" s="43">
        <v>1</v>
      </c>
      <c r="AC13" s="44" t="s">
        <v>23</v>
      </c>
      <c r="AD13" s="30">
        <v>36</v>
      </c>
      <c r="AE13" s="33" t="s">
        <v>84</v>
      </c>
      <c r="AF13" s="54">
        <v>41.1</v>
      </c>
      <c r="AG13" s="39">
        <v>1479.6</v>
      </c>
    </row>
    <row r="14" spans="1:33" ht="15" customHeight="1" x14ac:dyDescent="0.25">
      <c r="A14" s="48">
        <v>2</v>
      </c>
      <c r="B14" s="49" t="s">
        <v>48</v>
      </c>
      <c r="C14" s="50">
        <v>0.05</v>
      </c>
      <c r="D14" s="75"/>
      <c r="E14" s="80">
        <v>0.05</v>
      </c>
      <c r="F14" s="25">
        <v>350</v>
      </c>
      <c r="G14" s="86">
        <v>17.5</v>
      </c>
      <c r="H14" s="89">
        <v>5.7</v>
      </c>
      <c r="I14" s="55">
        <v>1995</v>
      </c>
      <c r="J14" s="37">
        <v>17.100000000000001</v>
      </c>
      <c r="K14" s="26">
        <v>5985</v>
      </c>
      <c r="M14" s="24" t="s">
        <v>42</v>
      </c>
      <c r="P14" s="48">
        <v>2</v>
      </c>
      <c r="Q14" s="49" t="s">
        <v>48</v>
      </c>
      <c r="R14" s="50">
        <v>0.05</v>
      </c>
      <c r="S14" s="51"/>
      <c r="T14" s="52">
        <v>0.05</v>
      </c>
      <c r="U14" s="29">
        <v>350</v>
      </c>
      <c r="V14" s="34">
        <v>17.5</v>
      </c>
      <c r="W14" s="34">
        <v>1.1500000000000001</v>
      </c>
      <c r="X14" s="55">
        <v>402.5</v>
      </c>
      <c r="Y14" s="26">
        <v>3.45</v>
      </c>
      <c r="Z14" s="40">
        <v>1207.5</v>
      </c>
      <c r="AB14" s="48">
        <v>2</v>
      </c>
      <c r="AC14" s="49" t="s">
        <v>48</v>
      </c>
      <c r="AD14" s="29">
        <v>350</v>
      </c>
      <c r="AE14" s="34" t="s">
        <v>84</v>
      </c>
      <c r="AF14" s="55">
        <v>20.55</v>
      </c>
      <c r="AG14" s="40">
        <v>7192.5</v>
      </c>
    </row>
    <row r="15" spans="1:33" ht="15" customHeight="1" x14ac:dyDescent="0.25">
      <c r="A15" s="48">
        <v>3</v>
      </c>
      <c r="B15" s="49" t="s">
        <v>22</v>
      </c>
      <c r="C15" s="50">
        <v>0.01</v>
      </c>
      <c r="D15" s="75"/>
      <c r="E15" s="80">
        <v>0.01</v>
      </c>
      <c r="F15" s="25">
        <v>500</v>
      </c>
      <c r="G15" s="86">
        <v>5</v>
      </c>
      <c r="H15" s="89">
        <v>1.1400000000000001</v>
      </c>
      <c r="I15" s="55">
        <v>570</v>
      </c>
      <c r="J15" s="37">
        <v>3.4200000000000004</v>
      </c>
      <c r="K15" s="26">
        <v>1710</v>
      </c>
      <c r="M15" s="24" t="s">
        <v>43</v>
      </c>
      <c r="P15" s="48">
        <v>3</v>
      </c>
      <c r="Q15" s="49" t="s">
        <v>22</v>
      </c>
      <c r="R15" s="50">
        <v>0.01</v>
      </c>
      <c r="S15" s="51"/>
      <c r="T15" s="52">
        <v>0.01</v>
      </c>
      <c r="U15" s="29">
        <v>500</v>
      </c>
      <c r="V15" s="34">
        <v>5</v>
      </c>
      <c r="W15" s="34">
        <v>0.23</v>
      </c>
      <c r="X15" s="55">
        <v>115</v>
      </c>
      <c r="Y15" s="26">
        <v>0.69000000000000006</v>
      </c>
      <c r="Z15" s="40">
        <v>345</v>
      </c>
      <c r="AB15" s="48">
        <v>3</v>
      </c>
      <c r="AC15" s="49" t="s">
        <v>22</v>
      </c>
      <c r="AD15" s="29">
        <v>500</v>
      </c>
      <c r="AE15" s="34" t="s">
        <v>84</v>
      </c>
      <c r="AF15" s="55">
        <v>4.1100000000000003</v>
      </c>
      <c r="AG15" s="40">
        <v>2055</v>
      </c>
    </row>
    <row r="16" spans="1:33" ht="15" customHeight="1" x14ac:dyDescent="0.25">
      <c r="A16" s="48">
        <v>4</v>
      </c>
      <c r="B16" s="49" t="s">
        <v>22</v>
      </c>
      <c r="C16" s="50">
        <v>2.3E-2</v>
      </c>
      <c r="D16" s="75"/>
      <c r="E16" s="80">
        <v>2.3E-2</v>
      </c>
      <c r="F16" s="25">
        <v>500</v>
      </c>
      <c r="G16" s="86">
        <v>11.5</v>
      </c>
      <c r="H16" s="89">
        <v>2.6219999999999999</v>
      </c>
      <c r="I16" s="55">
        <v>1311</v>
      </c>
      <c r="J16" s="37">
        <v>7.8659999999999997</v>
      </c>
      <c r="K16" s="26">
        <v>3933</v>
      </c>
      <c r="M16" s="24" t="s">
        <v>44</v>
      </c>
      <c r="P16" s="48">
        <v>4</v>
      </c>
      <c r="Q16" s="49" t="s">
        <v>22</v>
      </c>
      <c r="R16" s="50">
        <v>2.3E-2</v>
      </c>
      <c r="S16" s="51"/>
      <c r="T16" s="52">
        <v>2.3E-2</v>
      </c>
      <c r="U16" s="29">
        <v>500</v>
      </c>
      <c r="V16" s="34">
        <v>11.5</v>
      </c>
      <c r="W16" s="34">
        <v>0.52900000000000003</v>
      </c>
      <c r="X16" s="55">
        <v>264.5</v>
      </c>
      <c r="Y16" s="26">
        <v>1.5870000000000002</v>
      </c>
      <c r="Z16" s="40">
        <v>793.5</v>
      </c>
      <c r="AB16" s="48">
        <v>4</v>
      </c>
      <c r="AC16" s="49" t="s">
        <v>22</v>
      </c>
      <c r="AD16" s="29">
        <v>500</v>
      </c>
      <c r="AE16" s="34" t="s">
        <v>84</v>
      </c>
      <c r="AF16" s="55">
        <v>9.4529999999999994</v>
      </c>
      <c r="AG16" s="40">
        <v>4726.5</v>
      </c>
    </row>
    <row r="17" spans="1:33" ht="15" customHeight="1" x14ac:dyDescent="0.25">
      <c r="A17" s="48">
        <v>5</v>
      </c>
      <c r="B17" s="49" t="s">
        <v>49</v>
      </c>
      <c r="C17" s="50">
        <v>1.7999999999999999E-2</v>
      </c>
      <c r="D17" s="75"/>
      <c r="E17" s="80">
        <v>1.7999999999999999E-2</v>
      </c>
      <c r="F17" s="25">
        <v>127</v>
      </c>
      <c r="G17" s="86">
        <v>2.286</v>
      </c>
      <c r="H17" s="89">
        <v>2.052</v>
      </c>
      <c r="I17" s="55">
        <v>260.60399999999998</v>
      </c>
      <c r="J17" s="37">
        <v>6.1560000000000006</v>
      </c>
      <c r="K17" s="26">
        <v>781.8119999999999</v>
      </c>
      <c r="M17" s="24" t="s">
        <v>45</v>
      </c>
      <c r="P17" s="48">
        <v>5</v>
      </c>
      <c r="Q17" s="49" t="s">
        <v>49</v>
      </c>
      <c r="R17" s="50">
        <v>1.7999999999999999E-2</v>
      </c>
      <c r="S17" s="51"/>
      <c r="T17" s="52">
        <v>1.7999999999999999E-2</v>
      </c>
      <c r="U17" s="29">
        <v>127</v>
      </c>
      <c r="V17" s="34">
        <v>2.286</v>
      </c>
      <c r="W17" s="34">
        <v>0.41399999999999998</v>
      </c>
      <c r="X17" s="55">
        <v>52.578000000000003</v>
      </c>
      <c r="Y17" s="26">
        <v>1.242</v>
      </c>
      <c r="Z17" s="40">
        <v>157.73400000000001</v>
      </c>
      <c r="AB17" s="48">
        <v>5</v>
      </c>
      <c r="AC17" s="49" t="s">
        <v>49</v>
      </c>
      <c r="AD17" s="29">
        <v>127</v>
      </c>
      <c r="AE17" s="34" t="s">
        <v>84</v>
      </c>
      <c r="AF17" s="55">
        <v>7.3980000000000006</v>
      </c>
      <c r="AG17" s="40">
        <v>939.54599999999994</v>
      </c>
    </row>
    <row r="18" spans="1:33" ht="15" customHeight="1" x14ac:dyDescent="0.25">
      <c r="A18" s="48">
        <v>6</v>
      </c>
      <c r="B18" s="49" t="s">
        <v>50</v>
      </c>
      <c r="C18" s="50">
        <v>0.02</v>
      </c>
      <c r="D18" s="75"/>
      <c r="E18" s="80">
        <v>0.02</v>
      </c>
      <c r="F18" s="25">
        <v>56</v>
      </c>
      <c r="G18" s="86">
        <v>1.1200000000000001</v>
      </c>
      <c r="H18" s="89">
        <v>2.2800000000000002</v>
      </c>
      <c r="I18" s="55">
        <v>127.68</v>
      </c>
      <c r="J18" s="37">
        <v>6.8400000000000007</v>
      </c>
      <c r="K18" s="26">
        <v>383.04</v>
      </c>
      <c r="M18" s="24" t="s">
        <v>46</v>
      </c>
      <c r="P18" s="48">
        <v>6</v>
      </c>
      <c r="Q18" s="49" t="s">
        <v>50</v>
      </c>
      <c r="R18" s="50">
        <v>0.02</v>
      </c>
      <c r="S18" s="51"/>
      <c r="T18" s="52">
        <v>0.02</v>
      </c>
      <c r="U18" s="29">
        <v>56</v>
      </c>
      <c r="V18" s="34">
        <v>1.1200000000000001</v>
      </c>
      <c r="W18" s="34">
        <v>0.46</v>
      </c>
      <c r="X18" s="55">
        <v>25.76</v>
      </c>
      <c r="Y18" s="26">
        <v>1.3800000000000001</v>
      </c>
      <c r="Z18" s="40">
        <v>77.28</v>
      </c>
      <c r="AB18" s="48">
        <v>6</v>
      </c>
      <c r="AC18" s="49" t="s">
        <v>50</v>
      </c>
      <c r="AD18" s="29">
        <v>56</v>
      </c>
      <c r="AE18" s="34" t="s">
        <v>84</v>
      </c>
      <c r="AF18" s="55">
        <v>8.2200000000000006</v>
      </c>
      <c r="AG18" s="40">
        <v>460.32000000000005</v>
      </c>
    </row>
    <row r="19" spans="1:33" ht="15" customHeight="1" x14ac:dyDescent="0.25">
      <c r="A19" s="48">
        <v>7</v>
      </c>
      <c r="B19" s="49" t="s">
        <v>51</v>
      </c>
      <c r="C19" s="50">
        <v>4.4999999999999998E-2</v>
      </c>
      <c r="D19" s="75"/>
      <c r="E19" s="80">
        <v>4.4999999999999998E-2</v>
      </c>
      <c r="F19" s="25">
        <v>40</v>
      </c>
      <c r="G19" s="86">
        <v>1.7999999999999998</v>
      </c>
      <c r="H19" s="89">
        <v>5.13</v>
      </c>
      <c r="I19" s="55">
        <v>205.2</v>
      </c>
      <c r="J19" s="37">
        <v>15.39</v>
      </c>
      <c r="K19" s="26">
        <v>615.59999999999991</v>
      </c>
      <c r="P19" s="48">
        <v>7</v>
      </c>
      <c r="Q19" s="49" t="s">
        <v>51</v>
      </c>
      <c r="R19" s="50">
        <v>4.4999999999999998E-2</v>
      </c>
      <c r="S19" s="51"/>
      <c r="T19" s="52">
        <v>4.4999999999999998E-2</v>
      </c>
      <c r="U19" s="29">
        <v>40</v>
      </c>
      <c r="V19" s="34">
        <v>1.7999999999999998</v>
      </c>
      <c r="W19" s="34">
        <v>1.0349999999999999</v>
      </c>
      <c r="X19" s="55">
        <v>41.4</v>
      </c>
      <c r="Y19" s="26">
        <v>3.1049999999999995</v>
      </c>
      <c r="Z19" s="40">
        <v>124.19999999999999</v>
      </c>
      <c r="AB19" s="48">
        <v>7</v>
      </c>
      <c r="AC19" s="49" t="s">
        <v>51</v>
      </c>
      <c r="AD19" s="29">
        <v>40</v>
      </c>
      <c r="AE19" s="34" t="s">
        <v>84</v>
      </c>
      <c r="AF19" s="55">
        <v>18.495000000000001</v>
      </c>
      <c r="AG19" s="40">
        <v>739.8</v>
      </c>
    </row>
    <row r="20" spans="1:33" ht="15" customHeight="1" x14ac:dyDescent="0.25">
      <c r="A20" s="48">
        <v>8</v>
      </c>
      <c r="B20" s="49" t="s">
        <v>52</v>
      </c>
      <c r="C20" s="50">
        <v>0.1</v>
      </c>
      <c r="D20" s="75"/>
      <c r="E20" s="80">
        <v>0.1</v>
      </c>
      <c r="F20" s="25">
        <v>33</v>
      </c>
      <c r="G20" s="86">
        <v>3.3000000000000003</v>
      </c>
      <c r="H20" s="89">
        <v>11.4</v>
      </c>
      <c r="I20" s="55">
        <v>376.20000000000005</v>
      </c>
      <c r="J20" s="37">
        <v>34.200000000000003</v>
      </c>
      <c r="K20" s="26">
        <v>1128.6000000000001</v>
      </c>
      <c r="P20" s="48">
        <v>8</v>
      </c>
      <c r="Q20" s="49" t="s">
        <v>52</v>
      </c>
      <c r="R20" s="50">
        <v>0.1</v>
      </c>
      <c r="S20" s="51"/>
      <c r="T20" s="52">
        <v>0.1</v>
      </c>
      <c r="U20" s="29">
        <v>33</v>
      </c>
      <c r="V20" s="34">
        <v>3.3000000000000003</v>
      </c>
      <c r="W20" s="34">
        <v>2.3000000000000003</v>
      </c>
      <c r="X20" s="55">
        <v>75.900000000000006</v>
      </c>
      <c r="Y20" s="26">
        <v>6.9</v>
      </c>
      <c r="Z20" s="40">
        <v>227.70000000000002</v>
      </c>
      <c r="AB20" s="48">
        <v>8</v>
      </c>
      <c r="AC20" s="49" t="s">
        <v>52</v>
      </c>
      <c r="AD20" s="29">
        <v>33</v>
      </c>
      <c r="AE20" s="34" t="s">
        <v>84</v>
      </c>
      <c r="AF20" s="55">
        <v>41.1</v>
      </c>
      <c r="AG20" s="40">
        <v>1356.3000000000002</v>
      </c>
    </row>
    <row r="21" spans="1:33" ht="15" customHeight="1" x14ac:dyDescent="0.25">
      <c r="A21" s="48">
        <v>9</v>
      </c>
      <c r="B21" s="49" t="s">
        <v>53</v>
      </c>
      <c r="C21" s="50">
        <v>8.5000000000000006E-2</v>
      </c>
      <c r="D21" s="75"/>
      <c r="E21" s="80">
        <v>8.5000000000000006E-2</v>
      </c>
      <c r="F21" s="25">
        <v>36</v>
      </c>
      <c r="G21" s="86">
        <v>3.06</v>
      </c>
      <c r="H21" s="89">
        <v>9.6900000000000013</v>
      </c>
      <c r="I21" s="55">
        <v>348.84000000000003</v>
      </c>
      <c r="J21" s="37">
        <v>29.070000000000004</v>
      </c>
      <c r="K21" s="26">
        <v>1046.52</v>
      </c>
      <c r="P21" s="48">
        <v>9</v>
      </c>
      <c r="Q21" s="49" t="s">
        <v>53</v>
      </c>
      <c r="R21" s="50">
        <v>8.5000000000000006E-2</v>
      </c>
      <c r="S21" s="51"/>
      <c r="T21" s="52">
        <v>8.5000000000000006E-2</v>
      </c>
      <c r="U21" s="29">
        <v>36</v>
      </c>
      <c r="V21" s="34">
        <v>3.06</v>
      </c>
      <c r="W21" s="34">
        <v>1.9550000000000001</v>
      </c>
      <c r="X21" s="55">
        <v>70.38</v>
      </c>
      <c r="Y21" s="26">
        <v>5.8650000000000002</v>
      </c>
      <c r="Z21" s="40">
        <v>211.14</v>
      </c>
      <c r="AB21" s="48">
        <v>9</v>
      </c>
      <c r="AC21" s="49" t="s">
        <v>53</v>
      </c>
      <c r="AD21" s="29">
        <v>36</v>
      </c>
      <c r="AE21" s="34" t="s">
        <v>84</v>
      </c>
      <c r="AF21" s="55">
        <v>34.935000000000002</v>
      </c>
      <c r="AG21" s="40">
        <v>1257.6599999999999</v>
      </c>
    </row>
    <row r="22" spans="1:33" ht="15" customHeight="1" x14ac:dyDescent="0.25">
      <c r="A22" s="48">
        <v>10</v>
      </c>
      <c r="B22" s="102" t="s">
        <v>74</v>
      </c>
      <c r="C22" s="50">
        <v>4.5999999999999999E-2</v>
      </c>
      <c r="D22" s="75"/>
      <c r="E22" s="80">
        <v>4.5999999999999999E-2</v>
      </c>
      <c r="F22" s="25">
        <v>25</v>
      </c>
      <c r="G22" s="86">
        <v>1.1499999999999999</v>
      </c>
      <c r="H22" s="89">
        <v>5.2439999999999998</v>
      </c>
      <c r="I22" s="55">
        <v>131.1</v>
      </c>
      <c r="J22" s="37">
        <v>15.731999999999999</v>
      </c>
      <c r="K22" s="26">
        <v>393.29999999999995</v>
      </c>
      <c r="P22" s="48">
        <v>10</v>
      </c>
      <c r="Q22" s="102" t="s">
        <v>74</v>
      </c>
      <c r="R22" s="50">
        <v>4.5999999999999999E-2</v>
      </c>
      <c r="S22" s="51"/>
      <c r="T22" s="52">
        <v>4.5999999999999999E-2</v>
      </c>
      <c r="U22" s="29">
        <v>25</v>
      </c>
      <c r="V22" s="34">
        <v>1.1499999999999999</v>
      </c>
      <c r="W22" s="34">
        <v>1.0580000000000001</v>
      </c>
      <c r="X22" s="55">
        <v>26.45</v>
      </c>
      <c r="Y22" s="26">
        <v>3.1740000000000004</v>
      </c>
      <c r="Z22" s="40">
        <v>79.349999999999994</v>
      </c>
      <c r="AB22" s="48">
        <v>10</v>
      </c>
      <c r="AC22" s="102" t="s">
        <v>74</v>
      </c>
      <c r="AD22" s="29">
        <v>25</v>
      </c>
      <c r="AE22" s="34" t="s">
        <v>84</v>
      </c>
      <c r="AF22" s="55">
        <v>18.905999999999999</v>
      </c>
      <c r="AG22" s="40">
        <v>472.65</v>
      </c>
    </row>
    <row r="23" spans="1:33" ht="15" customHeight="1" x14ac:dyDescent="0.25">
      <c r="A23" s="48">
        <v>11</v>
      </c>
      <c r="B23" s="49" t="s">
        <v>55</v>
      </c>
      <c r="C23" s="50">
        <v>0</v>
      </c>
      <c r="D23" s="75"/>
      <c r="E23" s="80">
        <v>2E-3</v>
      </c>
      <c r="F23" s="25">
        <v>929</v>
      </c>
      <c r="G23" s="86">
        <v>1.8580000000000001</v>
      </c>
      <c r="H23" s="89">
        <v>0.22800000000000001</v>
      </c>
      <c r="I23" s="55">
        <v>211.81200000000001</v>
      </c>
      <c r="J23" s="37">
        <v>0.68400000000000005</v>
      </c>
      <c r="K23" s="26">
        <v>635.43600000000004</v>
      </c>
      <c r="P23" s="48">
        <v>11</v>
      </c>
      <c r="Q23" s="49" t="s">
        <v>55</v>
      </c>
      <c r="R23" s="50">
        <v>0</v>
      </c>
      <c r="S23" s="51"/>
      <c r="T23" s="52">
        <v>2E-3</v>
      </c>
      <c r="U23" s="29">
        <v>929</v>
      </c>
      <c r="V23" s="34">
        <v>1.8580000000000001</v>
      </c>
      <c r="W23" s="34">
        <v>4.5999999999999999E-2</v>
      </c>
      <c r="X23" s="55">
        <v>42.734000000000002</v>
      </c>
      <c r="Y23" s="26">
        <v>0.13800000000000001</v>
      </c>
      <c r="Z23" s="40">
        <v>128.202</v>
      </c>
      <c r="AB23" s="48">
        <v>11</v>
      </c>
      <c r="AC23" s="49" t="s">
        <v>55</v>
      </c>
      <c r="AD23" s="29">
        <v>929</v>
      </c>
      <c r="AE23" s="34" t="s">
        <v>84</v>
      </c>
      <c r="AF23" s="55">
        <v>0.82200000000000006</v>
      </c>
      <c r="AG23" s="40">
        <v>763.63800000000003</v>
      </c>
    </row>
    <row r="24" spans="1:33" ht="15" customHeight="1" x14ac:dyDescent="0.25">
      <c r="A24" s="48">
        <v>12</v>
      </c>
      <c r="B24" s="49" t="s">
        <v>56</v>
      </c>
      <c r="C24" s="50">
        <v>5.3400000000000001E-3</v>
      </c>
      <c r="D24" s="75"/>
      <c r="E24" s="80">
        <v>5.3400000000000001E-3</v>
      </c>
      <c r="F24" s="25">
        <v>18</v>
      </c>
      <c r="G24" s="86">
        <v>9.6119999999999997E-2</v>
      </c>
      <c r="H24" s="89">
        <v>0.60875999999999997</v>
      </c>
      <c r="I24" s="55">
        <v>10.95768</v>
      </c>
      <c r="J24" s="37">
        <v>1.8262799999999999</v>
      </c>
      <c r="K24" s="26">
        <v>32.873040000000003</v>
      </c>
      <c r="P24" s="48">
        <v>12</v>
      </c>
      <c r="Q24" s="49" t="s">
        <v>56</v>
      </c>
      <c r="R24" s="50">
        <v>5.3400000000000001E-3</v>
      </c>
      <c r="S24" s="51"/>
      <c r="T24" s="52">
        <v>5.3400000000000001E-3</v>
      </c>
      <c r="U24" s="29">
        <v>18</v>
      </c>
      <c r="V24" s="34">
        <v>9.6119999999999997E-2</v>
      </c>
      <c r="W24" s="34">
        <v>0.12282</v>
      </c>
      <c r="X24" s="55">
        <v>2.2107600000000001</v>
      </c>
      <c r="Y24" s="26">
        <v>0.36846000000000001</v>
      </c>
      <c r="Z24" s="40">
        <v>6.6322799999999997</v>
      </c>
      <c r="AB24" s="48">
        <v>12</v>
      </c>
      <c r="AC24" s="49" t="s">
        <v>56</v>
      </c>
      <c r="AD24" s="29">
        <v>18</v>
      </c>
      <c r="AE24" s="34" t="s">
        <v>84</v>
      </c>
      <c r="AF24" s="55">
        <v>2.1947399999999999</v>
      </c>
      <c r="AG24" s="40">
        <v>39.505320000000005</v>
      </c>
    </row>
    <row r="25" spans="1:33" ht="15" customHeight="1" x14ac:dyDescent="0.25">
      <c r="A25" s="48">
        <v>13</v>
      </c>
      <c r="B25" s="49" t="s">
        <v>57</v>
      </c>
      <c r="C25" s="50">
        <v>2E-3</v>
      </c>
      <c r="D25" s="75"/>
      <c r="E25" s="80">
        <v>2E-3</v>
      </c>
      <c r="F25" s="25">
        <v>110</v>
      </c>
      <c r="G25" s="86">
        <v>0.22</v>
      </c>
      <c r="H25" s="89">
        <v>0.22800000000000001</v>
      </c>
      <c r="I25" s="55">
        <v>25.080000000000002</v>
      </c>
      <c r="J25" s="37">
        <v>0.68400000000000005</v>
      </c>
      <c r="K25" s="26">
        <v>75.240000000000009</v>
      </c>
      <c r="P25" s="48">
        <v>13</v>
      </c>
      <c r="Q25" s="49" t="s">
        <v>57</v>
      </c>
      <c r="R25" s="50">
        <v>2E-3</v>
      </c>
      <c r="S25" s="51"/>
      <c r="T25" s="52">
        <v>2E-3</v>
      </c>
      <c r="U25" s="29">
        <v>110</v>
      </c>
      <c r="V25" s="34">
        <v>0.22</v>
      </c>
      <c r="W25" s="34">
        <v>4.5999999999999999E-2</v>
      </c>
      <c r="X25" s="55">
        <v>5.0599999999999996</v>
      </c>
      <c r="Y25" s="26">
        <v>0.13800000000000001</v>
      </c>
      <c r="Z25" s="40">
        <v>15.18</v>
      </c>
      <c r="AB25" s="48">
        <v>13</v>
      </c>
      <c r="AC25" s="49" t="s">
        <v>57</v>
      </c>
      <c r="AD25" s="29">
        <v>110</v>
      </c>
      <c r="AE25" s="34" t="s">
        <v>84</v>
      </c>
      <c r="AF25" s="55">
        <v>0.82200000000000006</v>
      </c>
      <c r="AG25" s="40">
        <v>90.420000000000016</v>
      </c>
    </row>
    <row r="26" spans="1:33" ht="15" customHeight="1" x14ac:dyDescent="0.25">
      <c r="A26" s="48">
        <v>14</v>
      </c>
      <c r="B26" s="49" t="s">
        <v>58</v>
      </c>
      <c r="C26" s="50">
        <v>0.01</v>
      </c>
      <c r="D26" s="75"/>
      <c r="E26" s="80">
        <v>0.01</v>
      </c>
      <c r="F26" s="25">
        <v>400</v>
      </c>
      <c r="G26" s="86">
        <v>4</v>
      </c>
      <c r="H26" s="89">
        <v>1.1400000000000001</v>
      </c>
      <c r="I26" s="55">
        <v>456</v>
      </c>
      <c r="J26" s="37">
        <v>3.4200000000000004</v>
      </c>
      <c r="K26" s="26">
        <v>1368</v>
      </c>
      <c r="P26" s="48">
        <v>14</v>
      </c>
      <c r="Q26" s="49" t="s">
        <v>58</v>
      </c>
      <c r="R26" s="50">
        <v>0.01</v>
      </c>
      <c r="S26" s="51"/>
      <c r="T26" s="52">
        <v>0.01</v>
      </c>
      <c r="U26" s="29">
        <v>400</v>
      </c>
      <c r="V26" s="34">
        <v>4</v>
      </c>
      <c r="W26" s="34">
        <v>0.23</v>
      </c>
      <c r="X26" s="55">
        <v>92</v>
      </c>
      <c r="Y26" s="26">
        <v>0.69000000000000006</v>
      </c>
      <c r="Z26" s="40">
        <v>276</v>
      </c>
      <c r="AB26" s="48">
        <v>14</v>
      </c>
      <c r="AC26" s="49" t="s">
        <v>58</v>
      </c>
      <c r="AD26" s="29">
        <v>400</v>
      </c>
      <c r="AE26" s="34" t="s">
        <v>84</v>
      </c>
      <c r="AF26" s="55">
        <v>4.1100000000000003</v>
      </c>
      <c r="AG26" s="40">
        <v>1644</v>
      </c>
    </row>
    <row r="27" spans="1:33" ht="15" customHeight="1" thickBot="1" x14ac:dyDescent="0.3">
      <c r="A27" s="56">
        <v>15</v>
      </c>
      <c r="B27" s="57" t="s">
        <v>26</v>
      </c>
      <c r="C27" s="58">
        <v>7.4999999999999997E-2</v>
      </c>
      <c r="D27" s="76"/>
      <c r="E27" s="81">
        <v>7.4999999999999997E-2</v>
      </c>
      <c r="F27" s="82">
        <v>80</v>
      </c>
      <c r="G27" s="87">
        <v>6</v>
      </c>
      <c r="H27" s="90">
        <v>8.5499999999999989</v>
      </c>
      <c r="I27" s="83">
        <v>684</v>
      </c>
      <c r="J27" s="37">
        <v>25.65</v>
      </c>
      <c r="K27" s="84">
        <v>2052</v>
      </c>
      <c r="P27" s="56">
        <v>15</v>
      </c>
      <c r="Q27" s="57" t="s">
        <v>26</v>
      </c>
      <c r="R27" s="58">
        <v>7.4999999999999997E-2</v>
      </c>
      <c r="S27" s="59"/>
      <c r="T27" s="60">
        <v>7.4999999999999997E-2</v>
      </c>
      <c r="U27" s="61">
        <v>80</v>
      </c>
      <c r="V27" s="62">
        <v>6</v>
      </c>
      <c r="W27" s="34">
        <v>1.7249999999999999</v>
      </c>
      <c r="X27" s="35">
        <v>138</v>
      </c>
      <c r="Y27" s="26">
        <v>5.1749999999999998</v>
      </c>
      <c r="Z27" s="41">
        <v>414</v>
      </c>
      <c r="AB27" s="56">
        <v>15</v>
      </c>
      <c r="AC27" s="57" t="s">
        <v>26</v>
      </c>
      <c r="AD27" s="61">
        <v>80</v>
      </c>
      <c r="AE27" s="62" t="s">
        <v>84</v>
      </c>
      <c r="AF27" s="55">
        <v>30.824999999999999</v>
      </c>
      <c r="AG27" s="40">
        <v>2466</v>
      </c>
    </row>
    <row r="28" spans="1:33" ht="15.75" thickBot="1" x14ac:dyDescent="0.3">
      <c r="A28" s="188" t="s">
        <v>65</v>
      </c>
      <c r="B28" s="189"/>
      <c r="C28" s="189"/>
      <c r="D28" s="189"/>
      <c r="E28" s="206"/>
      <c r="F28" s="207"/>
      <c r="G28" s="72">
        <v>62.49011999999999</v>
      </c>
      <c r="H28" s="91"/>
      <c r="I28" s="35">
        <v>7123.8736800000006</v>
      </c>
      <c r="J28" s="92"/>
      <c r="K28" s="42">
        <v>21371.621040000002</v>
      </c>
      <c r="P28" s="188" t="s">
        <v>65</v>
      </c>
      <c r="Q28" s="189"/>
      <c r="R28" s="189"/>
      <c r="S28" s="189"/>
      <c r="T28" s="189"/>
      <c r="U28" s="190"/>
      <c r="V28" s="65">
        <v>62.49011999999999</v>
      </c>
      <c r="W28" s="72"/>
      <c r="X28" s="35">
        <v>1437.2727599999996</v>
      </c>
      <c r="Y28" s="92"/>
      <c r="Z28" s="42">
        <v>4311.8182799999995</v>
      </c>
      <c r="AB28" s="188" t="s">
        <v>65</v>
      </c>
      <c r="AC28" s="189"/>
      <c r="AD28" s="190"/>
      <c r="AE28" s="65">
        <v>0</v>
      </c>
      <c r="AF28" s="35">
        <v>243.04074000000003</v>
      </c>
      <c r="AG28" s="42">
        <v>25683.439319999998</v>
      </c>
    </row>
    <row r="29" spans="1:33" ht="15.75" thickBot="1" x14ac:dyDescent="0.3">
      <c r="A29" s="151"/>
      <c r="B29" s="152"/>
      <c r="C29" s="152"/>
      <c r="D29" s="152"/>
      <c r="E29" s="153"/>
      <c r="F29" s="153"/>
      <c r="G29" s="154"/>
      <c r="H29" s="155"/>
      <c r="I29" s="63"/>
      <c r="J29" s="129"/>
      <c r="K29" s="156"/>
      <c r="P29" s="151"/>
      <c r="Q29" s="152"/>
      <c r="R29" s="152"/>
      <c r="S29" s="152"/>
      <c r="T29" s="152"/>
      <c r="U29" s="152"/>
      <c r="V29" s="157"/>
      <c r="W29" s="154"/>
      <c r="X29" s="63"/>
      <c r="Y29" s="129"/>
      <c r="Z29" s="156"/>
      <c r="AB29" s="151"/>
      <c r="AC29" s="152"/>
      <c r="AD29" s="152"/>
      <c r="AE29" s="157"/>
      <c r="AF29" s="63"/>
      <c r="AG29" s="156"/>
    </row>
    <row r="30" spans="1:33" ht="15.75" thickBot="1" x14ac:dyDescent="0.3">
      <c r="A30" s="151"/>
      <c r="B30" s="152"/>
      <c r="C30" s="152"/>
      <c r="D30" s="152"/>
      <c r="E30" s="153"/>
      <c r="F30" s="153"/>
      <c r="G30" s="154"/>
      <c r="H30" s="155"/>
      <c r="I30" s="63"/>
      <c r="J30" s="129"/>
      <c r="K30" s="156"/>
      <c r="P30" s="151"/>
      <c r="Q30" s="152"/>
      <c r="R30" s="152"/>
      <c r="S30" s="152"/>
      <c r="T30" s="152"/>
      <c r="U30" s="152"/>
      <c r="V30" s="157"/>
      <c r="W30" s="154"/>
      <c r="X30" s="63"/>
      <c r="Y30" s="129"/>
      <c r="Z30" s="156"/>
      <c r="AB30" s="151"/>
      <c r="AC30" s="152"/>
      <c r="AD30" s="152"/>
      <c r="AE30" s="157"/>
      <c r="AF30" s="63"/>
      <c r="AG30" s="156"/>
    </row>
    <row r="31" spans="1:33" ht="15.75" thickBot="1" x14ac:dyDescent="0.3">
      <c r="A31" s="151"/>
      <c r="B31" s="152"/>
      <c r="C31" s="152"/>
      <c r="D31" s="152"/>
      <c r="E31" s="153"/>
      <c r="F31" s="153"/>
      <c r="G31" s="154"/>
      <c r="H31" s="155"/>
      <c r="I31" s="63"/>
      <c r="J31" s="129"/>
      <c r="K31" s="156"/>
      <c r="P31" s="151"/>
      <c r="Q31" s="152"/>
      <c r="R31" s="152"/>
      <c r="S31" s="152"/>
      <c r="T31" s="152"/>
      <c r="U31" s="152"/>
      <c r="V31" s="157"/>
      <c r="W31" s="154"/>
      <c r="X31" s="63"/>
      <c r="Y31" s="129"/>
      <c r="Z31" s="156"/>
      <c r="AB31" s="151"/>
      <c r="AC31" s="152"/>
      <c r="AD31" s="152"/>
      <c r="AE31" s="157"/>
      <c r="AF31" s="63"/>
      <c r="AG31" s="156"/>
    </row>
    <row r="32" spans="1:33" ht="15" customHeight="1" x14ac:dyDescent="0.25">
      <c r="A32" s="194" t="s">
        <v>59</v>
      </c>
      <c r="B32" s="196" t="s">
        <v>47</v>
      </c>
      <c r="C32" s="199" t="s">
        <v>40</v>
      </c>
      <c r="D32" s="200"/>
      <c r="E32" s="191" t="s">
        <v>67</v>
      </c>
      <c r="F32" s="201" t="s">
        <v>66</v>
      </c>
      <c r="G32" s="191" t="s">
        <v>63</v>
      </c>
      <c r="H32" s="191" t="s">
        <v>86</v>
      </c>
      <c r="I32" s="180" t="s">
        <v>63</v>
      </c>
      <c r="J32" s="191" t="s">
        <v>87</v>
      </c>
      <c r="K32" s="183" t="s">
        <v>64</v>
      </c>
      <c r="P32" s="194" t="s">
        <v>59</v>
      </c>
      <c r="Q32" s="196" t="s">
        <v>47</v>
      </c>
      <c r="R32" s="199" t="s">
        <v>40</v>
      </c>
      <c r="S32" s="200"/>
      <c r="T32" s="191" t="s">
        <v>67</v>
      </c>
      <c r="U32" s="201" t="s">
        <v>66</v>
      </c>
      <c r="V32" s="191" t="s">
        <v>63</v>
      </c>
      <c r="W32" s="191" t="s">
        <v>86</v>
      </c>
      <c r="X32" s="180" t="s">
        <v>63</v>
      </c>
      <c r="Y32" s="191" t="s">
        <v>87</v>
      </c>
      <c r="Z32" s="183" t="s">
        <v>64</v>
      </c>
      <c r="AB32" s="194" t="s">
        <v>59</v>
      </c>
      <c r="AC32" s="196" t="s">
        <v>47</v>
      </c>
      <c r="AD32" s="201" t="s">
        <v>66</v>
      </c>
      <c r="AE32" s="191" t="s">
        <v>83</v>
      </c>
      <c r="AF32" s="180" t="s">
        <v>85</v>
      </c>
      <c r="AG32" s="183" t="s">
        <v>63</v>
      </c>
    </row>
    <row r="33" spans="1:33" x14ac:dyDescent="0.25">
      <c r="A33" s="195"/>
      <c r="B33" s="197"/>
      <c r="C33" s="186" t="s">
        <v>68</v>
      </c>
      <c r="D33" s="204" t="s">
        <v>61</v>
      </c>
      <c r="E33" s="192"/>
      <c r="F33" s="202"/>
      <c r="G33" s="192"/>
      <c r="H33" s="192"/>
      <c r="I33" s="181"/>
      <c r="J33" s="192"/>
      <c r="K33" s="184"/>
      <c r="P33" s="195"/>
      <c r="Q33" s="197"/>
      <c r="R33" s="186" t="s">
        <v>68</v>
      </c>
      <c r="S33" s="204" t="s">
        <v>61</v>
      </c>
      <c r="T33" s="192"/>
      <c r="U33" s="202"/>
      <c r="V33" s="192"/>
      <c r="W33" s="192"/>
      <c r="X33" s="181"/>
      <c r="Y33" s="192"/>
      <c r="Z33" s="184"/>
      <c r="AB33" s="195"/>
      <c r="AC33" s="197"/>
      <c r="AD33" s="202"/>
      <c r="AE33" s="192"/>
      <c r="AF33" s="181"/>
      <c r="AG33" s="184"/>
    </row>
    <row r="34" spans="1:33" ht="15.75" thickBot="1" x14ac:dyDescent="0.3">
      <c r="A34" s="195"/>
      <c r="B34" s="198"/>
      <c r="C34" s="187"/>
      <c r="D34" s="205"/>
      <c r="E34" s="193"/>
      <c r="F34" s="203"/>
      <c r="G34" s="193"/>
      <c r="H34" s="193"/>
      <c r="I34" s="182"/>
      <c r="J34" s="193"/>
      <c r="K34" s="185"/>
      <c r="M34" s="23" t="s">
        <v>40</v>
      </c>
      <c r="P34" s="195"/>
      <c r="Q34" s="198"/>
      <c r="R34" s="187"/>
      <c r="S34" s="205"/>
      <c r="T34" s="193"/>
      <c r="U34" s="203"/>
      <c r="V34" s="193"/>
      <c r="W34" s="193"/>
      <c r="X34" s="182"/>
      <c r="Y34" s="193"/>
      <c r="Z34" s="185"/>
      <c r="AB34" s="195"/>
      <c r="AC34" s="198"/>
      <c r="AD34" s="203"/>
      <c r="AE34" s="193"/>
      <c r="AF34" s="182"/>
      <c r="AG34" s="185"/>
    </row>
    <row r="35" spans="1:33" ht="15" customHeight="1" x14ac:dyDescent="0.25">
      <c r="A35" s="43">
        <v>1</v>
      </c>
      <c r="B35" s="102" t="s">
        <v>23</v>
      </c>
      <c r="C35" s="45">
        <v>0.1</v>
      </c>
      <c r="D35" s="46"/>
      <c r="E35" s="47">
        <v>0.1</v>
      </c>
      <c r="F35" s="30">
        <v>36</v>
      </c>
      <c r="G35" s="33">
        <v>3.6</v>
      </c>
      <c r="H35" s="33">
        <v>11.4</v>
      </c>
      <c r="I35" s="54">
        <v>410.40000000000003</v>
      </c>
      <c r="J35" s="93">
        <v>34.200000000000003</v>
      </c>
      <c r="K35" s="39">
        <v>1231.2</v>
      </c>
      <c r="M35" s="68" t="s">
        <v>69</v>
      </c>
      <c r="P35" s="43">
        <v>1</v>
      </c>
      <c r="Q35" s="102" t="s">
        <v>23</v>
      </c>
      <c r="R35" s="45">
        <v>0.1</v>
      </c>
      <c r="S35" s="46"/>
      <c r="T35" s="47">
        <v>0.1</v>
      </c>
      <c r="U35" s="30">
        <v>36</v>
      </c>
      <c r="V35" s="33">
        <v>3.6</v>
      </c>
      <c r="W35" s="33">
        <v>2.3000000000000003</v>
      </c>
      <c r="X35" s="54">
        <v>82.8</v>
      </c>
      <c r="Y35" s="93">
        <v>6.9</v>
      </c>
      <c r="Z35" s="39">
        <v>248.39999999999998</v>
      </c>
      <c r="AB35" s="43">
        <v>1</v>
      </c>
      <c r="AC35" s="102" t="s">
        <v>23</v>
      </c>
      <c r="AD35" s="30">
        <v>36</v>
      </c>
      <c r="AE35" s="33" t="s">
        <v>84</v>
      </c>
      <c r="AF35" s="54">
        <v>41.1</v>
      </c>
      <c r="AG35" s="39">
        <v>1479.6</v>
      </c>
    </row>
    <row r="36" spans="1:33" ht="15" customHeight="1" x14ac:dyDescent="0.25">
      <c r="A36" s="48">
        <v>2</v>
      </c>
      <c r="B36" s="102" t="s">
        <v>71</v>
      </c>
      <c r="C36" s="50">
        <v>0.06</v>
      </c>
      <c r="D36" s="51"/>
      <c r="E36" s="52">
        <v>0.06</v>
      </c>
      <c r="F36" s="29">
        <v>250</v>
      </c>
      <c r="G36" s="34">
        <v>15</v>
      </c>
      <c r="H36" s="34">
        <v>102.6</v>
      </c>
      <c r="I36" s="55">
        <v>1710</v>
      </c>
      <c r="J36" s="94">
        <v>307.79999999999995</v>
      </c>
      <c r="K36" s="40">
        <v>5130</v>
      </c>
      <c r="M36" s="68" t="s">
        <v>70</v>
      </c>
      <c r="P36" s="48">
        <v>2</v>
      </c>
      <c r="Q36" s="102" t="s">
        <v>71</v>
      </c>
      <c r="R36" s="50">
        <v>0.06</v>
      </c>
      <c r="S36" s="51"/>
      <c r="T36" s="52">
        <v>0.06</v>
      </c>
      <c r="U36" s="29">
        <v>250</v>
      </c>
      <c r="V36" s="34">
        <v>15</v>
      </c>
      <c r="W36" s="34">
        <v>1.38</v>
      </c>
      <c r="X36" s="55">
        <v>345</v>
      </c>
      <c r="Y36" s="94">
        <v>4.1399999999999997</v>
      </c>
      <c r="Z36" s="40">
        <v>1035</v>
      </c>
      <c r="AB36" s="48">
        <v>2</v>
      </c>
      <c r="AC36" s="102" t="s">
        <v>71</v>
      </c>
      <c r="AD36" s="29">
        <v>250</v>
      </c>
      <c r="AE36" s="34" t="s">
        <v>84</v>
      </c>
      <c r="AF36" s="55">
        <v>311.93999999999994</v>
      </c>
      <c r="AG36" s="55">
        <v>6165</v>
      </c>
    </row>
    <row r="37" spans="1:33" ht="15" customHeight="1" x14ac:dyDescent="0.25">
      <c r="A37" s="48">
        <v>3</v>
      </c>
      <c r="B37" s="102" t="s">
        <v>22</v>
      </c>
      <c r="C37" s="50">
        <v>2.5000000000000001E-2</v>
      </c>
      <c r="D37" s="51"/>
      <c r="E37" s="52">
        <v>2.5000000000000001E-2</v>
      </c>
      <c r="F37" s="29">
        <v>500</v>
      </c>
      <c r="G37" s="34">
        <v>12.5</v>
      </c>
      <c r="H37" s="34">
        <v>35.625</v>
      </c>
      <c r="I37" s="55">
        <v>1425</v>
      </c>
      <c r="J37" s="94">
        <v>106.875</v>
      </c>
      <c r="K37" s="40">
        <v>4275</v>
      </c>
      <c r="M37" s="24" t="s">
        <v>43</v>
      </c>
      <c r="P37" s="48">
        <v>3</v>
      </c>
      <c r="Q37" s="102" t="s">
        <v>22</v>
      </c>
      <c r="R37" s="50">
        <v>2.5000000000000001E-2</v>
      </c>
      <c r="S37" s="51"/>
      <c r="T37" s="52">
        <v>2.5000000000000001E-2</v>
      </c>
      <c r="U37" s="29">
        <v>500</v>
      </c>
      <c r="V37" s="34">
        <v>12.5</v>
      </c>
      <c r="W37" s="34">
        <v>0.57500000000000007</v>
      </c>
      <c r="X37" s="55">
        <v>287.5</v>
      </c>
      <c r="Y37" s="94">
        <v>1.7250000000000001</v>
      </c>
      <c r="Z37" s="40">
        <v>862.5</v>
      </c>
      <c r="AB37" s="48">
        <v>3</v>
      </c>
      <c r="AC37" s="102" t="s">
        <v>22</v>
      </c>
      <c r="AD37" s="29">
        <v>500</v>
      </c>
      <c r="AE37" s="34" t="s">
        <v>84</v>
      </c>
      <c r="AF37" s="55">
        <v>108.6</v>
      </c>
      <c r="AG37" s="55">
        <v>5137.5</v>
      </c>
    </row>
    <row r="38" spans="1:33" ht="15" customHeight="1" x14ac:dyDescent="0.25">
      <c r="A38" s="48">
        <v>4</v>
      </c>
      <c r="B38" s="102" t="s">
        <v>49</v>
      </c>
      <c r="C38" s="50">
        <v>0.02</v>
      </c>
      <c r="D38" s="51"/>
      <c r="E38" s="52">
        <v>0.02</v>
      </c>
      <c r="F38" s="29">
        <v>127</v>
      </c>
      <c r="G38" s="34">
        <v>2.54</v>
      </c>
      <c r="H38" s="34">
        <v>5.7911999999999999</v>
      </c>
      <c r="I38" s="55">
        <v>289.56</v>
      </c>
      <c r="J38" s="94">
        <v>17.3736</v>
      </c>
      <c r="K38" s="40">
        <v>868.68000000000006</v>
      </c>
      <c r="M38" s="24" t="s">
        <v>44</v>
      </c>
      <c r="P38" s="48">
        <v>4</v>
      </c>
      <c r="Q38" s="102" t="s">
        <v>49</v>
      </c>
      <c r="R38" s="50">
        <v>0.02</v>
      </c>
      <c r="S38" s="51"/>
      <c r="T38" s="52">
        <v>0.02</v>
      </c>
      <c r="U38" s="29">
        <v>127</v>
      </c>
      <c r="V38" s="34">
        <v>2.54</v>
      </c>
      <c r="W38" s="34">
        <v>0.46</v>
      </c>
      <c r="X38" s="55">
        <v>58.42</v>
      </c>
      <c r="Y38" s="94">
        <v>1.3800000000000001</v>
      </c>
      <c r="Z38" s="40">
        <v>175.26</v>
      </c>
      <c r="AB38" s="48">
        <v>4</v>
      </c>
      <c r="AC38" s="102" t="s">
        <v>49</v>
      </c>
      <c r="AD38" s="29">
        <v>127</v>
      </c>
      <c r="AE38" s="34" t="s">
        <v>84</v>
      </c>
      <c r="AF38" s="55">
        <v>18.753599999999999</v>
      </c>
      <c r="AG38" s="55">
        <v>1043.94</v>
      </c>
    </row>
    <row r="39" spans="1:33" ht="15" customHeight="1" x14ac:dyDescent="0.25">
      <c r="A39" s="48">
        <v>5</v>
      </c>
      <c r="B39" s="102" t="s">
        <v>50</v>
      </c>
      <c r="C39" s="50">
        <v>0.02</v>
      </c>
      <c r="D39" s="51"/>
      <c r="E39" s="52">
        <v>0.02</v>
      </c>
      <c r="F39" s="29">
        <v>56</v>
      </c>
      <c r="G39" s="34">
        <v>1.1200000000000001</v>
      </c>
      <c r="H39" s="34">
        <v>2.5536000000000003</v>
      </c>
      <c r="I39" s="55">
        <v>127.68</v>
      </c>
      <c r="J39" s="94">
        <v>7.6608000000000009</v>
      </c>
      <c r="K39" s="40">
        <v>383.04</v>
      </c>
      <c r="M39" s="24" t="s">
        <v>45</v>
      </c>
      <c r="P39" s="48">
        <v>5</v>
      </c>
      <c r="Q39" s="102" t="s">
        <v>50</v>
      </c>
      <c r="R39" s="50">
        <v>0.02</v>
      </c>
      <c r="S39" s="51"/>
      <c r="T39" s="52">
        <v>0.02</v>
      </c>
      <c r="U39" s="29">
        <v>56</v>
      </c>
      <c r="V39" s="34">
        <v>1.1200000000000001</v>
      </c>
      <c r="W39" s="34">
        <v>0.46</v>
      </c>
      <c r="X39" s="55">
        <v>25.76</v>
      </c>
      <c r="Y39" s="94">
        <v>1.3800000000000001</v>
      </c>
      <c r="Z39" s="40">
        <v>77.28</v>
      </c>
      <c r="AB39" s="48">
        <v>5</v>
      </c>
      <c r="AC39" s="102" t="s">
        <v>50</v>
      </c>
      <c r="AD39" s="29">
        <v>56</v>
      </c>
      <c r="AE39" s="34" t="s">
        <v>84</v>
      </c>
      <c r="AF39" s="55">
        <v>9.0408000000000008</v>
      </c>
      <c r="AG39" s="55">
        <v>460.32000000000005</v>
      </c>
    </row>
    <row r="40" spans="1:33" ht="15" customHeight="1" x14ac:dyDescent="0.25">
      <c r="A40" s="48">
        <v>6</v>
      </c>
      <c r="B40" s="102" t="s">
        <v>72</v>
      </c>
      <c r="C40" s="50">
        <v>7.0000000000000007E-2</v>
      </c>
      <c r="D40" s="51"/>
      <c r="E40" s="52">
        <v>7.0000000000000007E-2</v>
      </c>
      <c r="F40" s="29">
        <v>50</v>
      </c>
      <c r="G40" s="34">
        <v>3.5000000000000004</v>
      </c>
      <c r="H40" s="34">
        <v>27.930000000000007</v>
      </c>
      <c r="I40" s="55">
        <v>399.00000000000006</v>
      </c>
      <c r="J40" s="94">
        <v>83.79000000000002</v>
      </c>
      <c r="K40" s="40">
        <v>1197.0000000000002</v>
      </c>
      <c r="M40" s="24" t="s">
        <v>46</v>
      </c>
      <c r="P40" s="48">
        <v>6</v>
      </c>
      <c r="Q40" s="102" t="s">
        <v>72</v>
      </c>
      <c r="R40" s="50">
        <v>7.0000000000000007E-2</v>
      </c>
      <c r="S40" s="51"/>
      <c r="T40" s="52">
        <v>7.0000000000000007E-2</v>
      </c>
      <c r="U40" s="29">
        <v>50</v>
      </c>
      <c r="V40" s="34">
        <v>3.5000000000000004</v>
      </c>
      <c r="W40" s="34">
        <v>1.61</v>
      </c>
      <c r="X40" s="55">
        <v>80.500000000000014</v>
      </c>
      <c r="Y40" s="94">
        <v>4.83</v>
      </c>
      <c r="Z40" s="40">
        <v>241.50000000000006</v>
      </c>
      <c r="AB40" s="48">
        <v>6</v>
      </c>
      <c r="AC40" s="102" t="s">
        <v>72</v>
      </c>
      <c r="AD40" s="29">
        <v>50</v>
      </c>
      <c r="AE40" s="34" t="s">
        <v>84</v>
      </c>
      <c r="AF40" s="55">
        <v>88.620000000000019</v>
      </c>
      <c r="AG40" s="55">
        <v>1438.5000000000002</v>
      </c>
    </row>
    <row r="41" spans="1:33" ht="15" customHeight="1" x14ac:dyDescent="0.25">
      <c r="A41" s="48">
        <v>7</v>
      </c>
      <c r="B41" s="102" t="s">
        <v>73</v>
      </c>
      <c r="C41" s="50">
        <v>7.0000000000000007E-2</v>
      </c>
      <c r="D41" s="51"/>
      <c r="E41" s="52">
        <v>7.0000000000000007E-2</v>
      </c>
      <c r="F41" s="29">
        <v>33</v>
      </c>
      <c r="G41" s="34">
        <v>2.31</v>
      </c>
      <c r="H41" s="34">
        <v>18.433800000000005</v>
      </c>
      <c r="I41" s="55">
        <v>263.34000000000003</v>
      </c>
      <c r="J41" s="94">
        <v>55.301400000000015</v>
      </c>
      <c r="K41" s="40">
        <v>790.0200000000001</v>
      </c>
      <c r="P41" s="48">
        <v>7</v>
      </c>
      <c r="Q41" s="102" t="s">
        <v>73</v>
      </c>
      <c r="R41" s="50">
        <v>7.0000000000000007E-2</v>
      </c>
      <c r="S41" s="51"/>
      <c r="T41" s="52">
        <v>7.0000000000000007E-2</v>
      </c>
      <c r="U41" s="29">
        <v>33</v>
      </c>
      <c r="V41" s="34">
        <v>2.31</v>
      </c>
      <c r="W41" s="34">
        <v>1.61</v>
      </c>
      <c r="X41" s="55">
        <v>53.13</v>
      </c>
      <c r="Y41" s="94">
        <v>4.83</v>
      </c>
      <c r="Z41" s="40">
        <v>159.39000000000001</v>
      </c>
      <c r="AB41" s="48">
        <v>7</v>
      </c>
      <c r="AC41" s="102" t="s">
        <v>73</v>
      </c>
      <c r="AD41" s="29">
        <v>33</v>
      </c>
      <c r="AE41" s="34" t="s">
        <v>84</v>
      </c>
      <c r="AF41" s="55">
        <v>60.131400000000014</v>
      </c>
      <c r="AG41" s="55">
        <v>949.41000000000008</v>
      </c>
    </row>
    <row r="42" spans="1:33" ht="15" customHeight="1" x14ac:dyDescent="0.25">
      <c r="A42" s="48">
        <v>8</v>
      </c>
      <c r="B42" s="102" t="s">
        <v>52</v>
      </c>
      <c r="C42" s="50">
        <v>0.1</v>
      </c>
      <c r="D42" s="51"/>
      <c r="E42" s="52">
        <v>0.1</v>
      </c>
      <c r="F42" s="29">
        <v>33</v>
      </c>
      <c r="G42" s="34">
        <v>3.3000000000000003</v>
      </c>
      <c r="H42" s="34">
        <v>37.620000000000005</v>
      </c>
      <c r="I42" s="55">
        <v>376.20000000000005</v>
      </c>
      <c r="J42" s="94">
        <v>112.86000000000001</v>
      </c>
      <c r="K42" s="40">
        <v>1128.6000000000001</v>
      </c>
      <c r="P42" s="48">
        <v>8</v>
      </c>
      <c r="Q42" s="102" t="s">
        <v>52</v>
      </c>
      <c r="R42" s="50">
        <v>0.1</v>
      </c>
      <c r="S42" s="51"/>
      <c r="T42" s="52">
        <v>0.1</v>
      </c>
      <c r="U42" s="29">
        <v>33</v>
      </c>
      <c r="V42" s="34">
        <v>3.3000000000000003</v>
      </c>
      <c r="W42" s="34">
        <v>2.3000000000000003</v>
      </c>
      <c r="X42" s="55">
        <v>75.900000000000006</v>
      </c>
      <c r="Y42" s="94">
        <v>6.9</v>
      </c>
      <c r="Z42" s="40">
        <v>227.70000000000002</v>
      </c>
      <c r="AB42" s="48">
        <v>8</v>
      </c>
      <c r="AC42" s="102" t="s">
        <v>52</v>
      </c>
      <c r="AD42" s="29">
        <v>33</v>
      </c>
      <c r="AE42" s="34" t="s">
        <v>84</v>
      </c>
      <c r="AF42" s="55">
        <v>119.76000000000002</v>
      </c>
      <c r="AG42" s="55">
        <v>1356.3000000000002</v>
      </c>
    </row>
    <row r="43" spans="1:33" ht="15" customHeight="1" x14ac:dyDescent="0.25">
      <c r="A43" s="48">
        <v>9</v>
      </c>
      <c r="B43" s="102" t="s">
        <v>53</v>
      </c>
      <c r="C43" s="50">
        <v>8.5000000000000006E-2</v>
      </c>
      <c r="D43" s="51"/>
      <c r="E43" s="52">
        <v>8.5000000000000006E-2</v>
      </c>
      <c r="F43" s="29">
        <v>36</v>
      </c>
      <c r="G43" s="34">
        <v>3.06</v>
      </c>
      <c r="H43" s="34">
        <v>29.651400000000006</v>
      </c>
      <c r="I43" s="55">
        <v>348.84000000000003</v>
      </c>
      <c r="J43" s="94">
        <v>88.954200000000014</v>
      </c>
      <c r="K43" s="40">
        <v>1046.52</v>
      </c>
      <c r="P43" s="48">
        <v>9</v>
      </c>
      <c r="Q43" s="102" t="s">
        <v>53</v>
      </c>
      <c r="R43" s="50">
        <v>8.5000000000000006E-2</v>
      </c>
      <c r="S43" s="51"/>
      <c r="T43" s="52">
        <v>8.5000000000000006E-2</v>
      </c>
      <c r="U43" s="29">
        <v>36</v>
      </c>
      <c r="V43" s="34">
        <v>3.06</v>
      </c>
      <c r="W43" s="34">
        <v>1.9550000000000001</v>
      </c>
      <c r="X43" s="55">
        <v>70.38</v>
      </c>
      <c r="Y43" s="94">
        <v>5.8650000000000002</v>
      </c>
      <c r="Z43" s="40">
        <v>211.14</v>
      </c>
      <c r="AB43" s="48">
        <v>9</v>
      </c>
      <c r="AC43" s="102" t="s">
        <v>53</v>
      </c>
      <c r="AD43" s="29">
        <v>36</v>
      </c>
      <c r="AE43" s="34" t="s">
        <v>84</v>
      </c>
      <c r="AF43" s="55">
        <v>94.819200000000009</v>
      </c>
      <c r="AG43" s="55">
        <v>1257.6599999999999</v>
      </c>
    </row>
    <row r="44" spans="1:33" ht="15" customHeight="1" x14ac:dyDescent="0.25">
      <c r="A44" s="48">
        <v>10</v>
      </c>
      <c r="B44" s="102" t="s">
        <v>74</v>
      </c>
      <c r="C44" s="50">
        <v>0.05</v>
      </c>
      <c r="D44" s="51"/>
      <c r="E44" s="52">
        <v>0.05</v>
      </c>
      <c r="F44" s="29">
        <v>25</v>
      </c>
      <c r="G44" s="34">
        <v>1.25</v>
      </c>
      <c r="H44" s="34">
        <v>7.125</v>
      </c>
      <c r="I44" s="55">
        <v>142.5</v>
      </c>
      <c r="J44" s="94">
        <v>21.375</v>
      </c>
      <c r="K44" s="40">
        <v>427.5</v>
      </c>
      <c r="P44" s="48">
        <v>10</v>
      </c>
      <c r="Q44" s="102" t="s">
        <v>74</v>
      </c>
      <c r="R44" s="50">
        <v>0.05</v>
      </c>
      <c r="S44" s="51"/>
      <c r="T44" s="52">
        <v>0.05</v>
      </c>
      <c r="U44" s="29">
        <v>25</v>
      </c>
      <c r="V44" s="34">
        <v>1.25</v>
      </c>
      <c r="W44" s="34">
        <v>1.1500000000000001</v>
      </c>
      <c r="X44" s="55">
        <v>28.75</v>
      </c>
      <c r="Y44" s="94">
        <v>3.45</v>
      </c>
      <c r="Z44" s="40">
        <v>86.25</v>
      </c>
      <c r="AB44" s="48">
        <v>10</v>
      </c>
      <c r="AC44" s="102" t="s">
        <v>74</v>
      </c>
      <c r="AD44" s="29">
        <v>25</v>
      </c>
      <c r="AE44" s="34" t="s">
        <v>84</v>
      </c>
      <c r="AF44" s="55">
        <v>24.824999999999999</v>
      </c>
      <c r="AG44" s="55">
        <v>513.75</v>
      </c>
    </row>
    <row r="45" spans="1:33" ht="15" customHeight="1" x14ac:dyDescent="0.25">
      <c r="A45" s="48">
        <v>11</v>
      </c>
      <c r="B45" s="102" t="s">
        <v>55</v>
      </c>
      <c r="C45" s="50">
        <v>2E-3</v>
      </c>
      <c r="D45" s="51"/>
      <c r="E45" s="52">
        <v>2E-3</v>
      </c>
      <c r="F45" s="29">
        <v>929</v>
      </c>
      <c r="G45" s="34">
        <v>1.8580000000000001</v>
      </c>
      <c r="H45" s="34">
        <v>0.42362400000000006</v>
      </c>
      <c r="I45" s="55">
        <v>211.81200000000001</v>
      </c>
      <c r="J45" s="94">
        <v>1.2708720000000002</v>
      </c>
      <c r="K45" s="40">
        <v>635.43600000000004</v>
      </c>
      <c r="P45" s="48">
        <v>11</v>
      </c>
      <c r="Q45" s="102" t="s">
        <v>55</v>
      </c>
      <c r="R45" s="50">
        <v>2E-3</v>
      </c>
      <c r="S45" s="51"/>
      <c r="T45" s="52">
        <v>2E-3</v>
      </c>
      <c r="U45" s="29">
        <v>929</v>
      </c>
      <c r="V45" s="34">
        <v>1.8580000000000001</v>
      </c>
      <c r="W45" s="34">
        <v>4.5999999999999999E-2</v>
      </c>
      <c r="X45" s="55">
        <v>42.734000000000002</v>
      </c>
      <c r="Y45" s="94">
        <v>0.13800000000000001</v>
      </c>
      <c r="Z45" s="40">
        <v>128.202</v>
      </c>
      <c r="AB45" s="48">
        <v>11</v>
      </c>
      <c r="AC45" s="102" t="s">
        <v>55</v>
      </c>
      <c r="AD45" s="29">
        <v>929</v>
      </c>
      <c r="AE45" s="34" t="s">
        <v>84</v>
      </c>
      <c r="AF45" s="55">
        <v>1.4088720000000001</v>
      </c>
      <c r="AG45" s="55">
        <v>763.63800000000003</v>
      </c>
    </row>
    <row r="46" spans="1:33" ht="15" customHeight="1" x14ac:dyDescent="0.25">
      <c r="A46" s="48">
        <v>12</v>
      </c>
      <c r="B46" s="102" t="s">
        <v>56</v>
      </c>
      <c r="C46" s="50">
        <v>6.7999999999999996E-3</v>
      </c>
      <c r="D46" s="51"/>
      <c r="E46" s="52">
        <v>6.7999999999999996E-3</v>
      </c>
      <c r="F46" s="29">
        <v>18</v>
      </c>
      <c r="G46" s="34">
        <v>0.12239999999999999</v>
      </c>
      <c r="H46" s="34">
        <v>9.4884479999999993E-2</v>
      </c>
      <c r="I46" s="55">
        <v>13.9536</v>
      </c>
      <c r="J46" s="94">
        <v>0.28465343999999998</v>
      </c>
      <c r="K46" s="40">
        <v>41.860799999999998</v>
      </c>
      <c r="P46" s="48">
        <v>12</v>
      </c>
      <c r="Q46" s="102" t="s">
        <v>56</v>
      </c>
      <c r="R46" s="50">
        <v>6.7999999999999996E-3</v>
      </c>
      <c r="S46" s="51"/>
      <c r="T46" s="52">
        <v>6.7999999999999996E-3</v>
      </c>
      <c r="U46" s="29">
        <v>18</v>
      </c>
      <c r="V46" s="34">
        <v>0.12239999999999999</v>
      </c>
      <c r="W46" s="34">
        <v>0.15639999999999998</v>
      </c>
      <c r="X46" s="55">
        <v>2.8151999999999999</v>
      </c>
      <c r="Y46" s="94">
        <v>0.46919999999999995</v>
      </c>
      <c r="Z46" s="40">
        <v>8.4455999999999989</v>
      </c>
      <c r="AB46" s="48">
        <v>12</v>
      </c>
      <c r="AC46" s="102" t="s">
        <v>56</v>
      </c>
      <c r="AD46" s="29">
        <v>18</v>
      </c>
      <c r="AE46" s="34" t="s">
        <v>84</v>
      </c>
      <c r="AF46" s="55">
        <v>0.75385343999999987</v>
      </c>
      <c r="AG46" s="55">
        <v>50.306399999999996</v>
      </c>
    </row>
    <row r="47" spans="1:33" ht="15" customHeight="1" x14ac:dyDescent="0.25">
      <c r="A47" s="48">
        <v>13</v>
      </c>
      <c r="B47" s="102" t="s">
        <v>57</v>
      </c>
      <c r="C47" s="50">
        <v>3.0000000000000001E-3</v>
      </c>
      <c r="D47" s="51"/>
      <c r="E47" s="52">
        <v>3.0000000000000001E-3</v>
      </c>
      <c r="F47" s="29">
        <v>110</v>
      </c>
      <c r="G47" s="34">
        <v>0.33</v>
      </c>
      <c r="H47" s="34">
        <v>0.11286000000000002</v>
      </c>
      <c r="I47" s="55">
        <v>37.620000000000005</v>
      </c>
      <c r="J47" s="94">
        <v>0.33858000000000005</v>
      </c>
      <c r="K47" s="40">
        <v>112.86000000000001</v>
      </c>
      <c r="P47" s="48">
        <v>13</v>
      </c>
      <c r="Q47" s="102" t="s">
        <v>57</v>
      </c>
      <c r="R47" s="50">
        <v>3.0000000000000001E-3</v>
      </c>
      <c r="S47" s="51"/>
      <c r="T47" s="52">
        <v>3.0000000000000001E-3</v>
      </c>
      <c r="U47" s="29">
        <v>110</v>
      </c>
      <c r="V47" s="34">
        <v>0.33</v>
      </c>
      <c r="W47" s="34">
        <v>6.9000000000000006E-2</v>
      </c>
      <c r="X47" s="55">
        <v>7.5900000000000007</v>
      </c>
      <c r="Y47" s="94">
        <v>0.20700000000000002</v>
      </c>
      <c r="Z47" s="40">
        <v>22.770000000000003</v>
      </c>
      <c r="AB47" s="48">
        <v>13</v>
      </c>
      <c r="AC47" s="102" t="s">
        <v>57</v>
      </c>
      <c r="AD47" s="29">
        <v>110</v>
      </c>
      <c r="AE47" s="34" t="s">
        <v>84</v>
      </c>
      <c r="AF47" s="55">
        <v>0.54558000000000006</v>
      </c>
      <c r="AG47" s="55">
        <v>135.63000000000002</v>
      </c>
    </row>
    <row r="48" spans="1:33" ht="15" customHeight="1" x14ac:dyDescent="0.25">
      <c r="A48" s="48">
        <v>14</v>
      </c>
      <c r="B48" s="102" t="s">
        <v>58</v>
      </c>
      <c r="C48" s="50">
        <v>0.01</v>
      </c>
      <c r="D48" s="51"/>
      <c r="E48" s="52">
        <v>0.01</v>
      </c>
      <c r="F48" s="61">
        <v>400</v>
      </c>
      <c r="G48" s="34">
        <v>4</v>
      </c>
      <c r="H48" s="34">
        <v>4.5600000000000005</v>
      </c>
      <c r="I48" s="55">
        <v>456</v>
      </c>
      <c r="J48" s="94">
        <v>13.680000000000001</v>
      </c>
      <c r="K48" s="40">
        <v>1368</v>
      </c>
      <c r="P48" s="48">
        <v>14</v>
      </c>
      <c r="Q48" s="102" t="s">
        <v>58</v>
      </c>
      <c r="R48" s="50">
        <v>0.01</v>
      </c>
      <c r="S48" s="51"/>
      <c r="T48" s="52">
        <v>0.01</v>
      </c>
      <c r="U48" s="61">
        <v>400</v>
      </c>
      <c r="V48" s="34">
        <v>4</v>
      </c>
      <c r="W48" s="34">
        <v>0.23</v>
      </c>
      <c r="X48" s="55">
        <v>92</v>
      </c>
      <c r="Y48" s="94">
        <v>0.69000000000000006</v>
      </c>
      <c r="Z48" s="40">
        <v>276</v>
      </c>
      <c r="AB48" s="48">
        <v>14</v>
      </c>
      <c r="AC48" s="102" t="s">
        <v>58</v>
      </c>
      <c r="AD48" s="61">
        <v>400</v>
      </c>
      <c r="AE48" s="34" t="s">
        <v>84</v>
      </c>
      <c r="AF48" s="55">
        <v>14.370000000000001</v>
      </c>
      <c r="AG48" s="55">
        <v>1644</v>
      </c>
    </row>
    <row r="49" spans="1:33" ht="15" customHeight="1" thickBot="1" x14ac:dyDescent="0.3">
      <c r="A49" s="56">
        <v>15</v>
      </c>
      <c r="B49" s="102" t="s">
        <v>26</v>
      </c>
      <c r="C49" s="58">
        <v>0.1</v>
      </c>
      <c r="D49" s="59"/>
      <c r="E49" s="60">
        <v>0.1</v>
      </c>
      <c r="F49" s="61">
        <v>80</v>
      </c>
      <c r="G49" s="62">
        <v>8</v>
      </c>
      <c r="H49" s="34">
        <v>91.2</v>
      </c>
      <c r="I49" s="63">
        <v>912</v>
      </c>
      <c r="J49" s="94">
        <v>273.60000000000002</v>
      </c>
      <c r="K49" s="64">
        <v>2736</v>
      </c>
      <c r="P49" s="56">
        <v>15</v>
      </c>
      <c r="Q49" s="102" t="s">
        <v>26</v>
      </c>
      <c r="R49" s="58">
        <v>0.1</v>
      </c>
      <c r="S49" s="59"/>
      <c r="T49" s="60">
        <v>0.1</v>
      </c>
      <c r="U49" s="61">
        <v>80</v>
      </c>
      <c r="V49" s="62">
        <v>8</v>
      </c>
      <c r="W49" s="34">
        <v>2.3000000000000003</v>
      </c>
      <c r="X49" s="63">
        <v>184</v>
      </c>
      <c r="Y49" s="94">
        <v>6.9</v>
      </c>
      <c r="Z49" s="64">
        <v>552</v>
      </c>
      <c r="AB49" s="56">
        <v>15</v>
      </c>
      <c r="AC49" s="102" t="s">
        <v>26</v>
      </c>
      <c r="AD49" s="61">
        <v>80</v>
      </c>
      <c r="AE49" s="62" t="s">
        <v>84</v>
      </c>
      <c r="AF49" s="55">
        <v>280.5</v>
      </c>
      <c r="AG49" s="55">
        <v>3288</v>
      </c>
    </row>
    <row r="50" spans="1:33" ht="15.75" thickBot="1" x14ac:dyDescent="0.3">
      <c r="A50" s="188" t="s">
        <v>65</v>
      </c>
      <c r="B50" s="189"/>
      <c r="C50" s="189"/>
      <c r="D50" s="189"/>
      <c r="E50" s="189"/>
      <c r="F50" s="190"/>
      <c r="G50" s="65">
        <v>62.490399999999994</v>
      </c>
      <c r="H50" s="65"/>
      <c r="I50" s="66">
        <v>7123.9056</v>
      </c>
      <c r="J50" s="95"/>
      <c r="K50" s="67">
        <v>21371.716800000006</v>
      </c>
      <c r="P50" s="188" t="s">
        <v>65</v>
      </c>
      <c r="Q50" s="189"/>
      <c r="R50" s="189"/>
      <c r="S50" s="189"/>
      <c r="T50" s="189"/>
      <c r="U50" s="190"/>
      <c r="V50" s="65">
        <v>62.490399999999994</v>
      </c>
      <c r="W50" s="65"/>
      <c r="X50" s="66">
        <v>1437.2791999999997</v>
      </c>
      <c r="Y50" s="95"/>
      <c r="Z50" s="67">
        <v>4311.8375999999989</v>
      </c>
      <c r="AB50" s="188" t="s">
        <v>65</v>
      </c>
      <c r="AC50" s="189"/>
      <c r="AD50" s="190"/>
      <c r="AE50" s="65">
        <v>0</v>
      </c>
      <c r="AF50" s="66">
        <v>1175.16830544</v>
      </c>
      <c r="AG50" s="67">
        <v>25683.554400000001</v>
      </c>
    </row>
    <row r="51" spans="1:33" ht="15" customHeight="1" x14ac:dyDescent="0.25">
      <c r="A51" s="194" t="s">
        <v>59</v>
      </c>
      <c r="B51" s="196" t="s">
        <v>47</v>
      </c>
      <c r="C51" s="199" t="s">
        <v>40</v>
      </c>
      <c r="D51" s="200"/>
      <c r="E51" s="191" t="s">
        <v>67</v>
      </c>
      <c r="F51" s="201" t="s">
        <v>66</v>
      </c>
      <c r="G51" s="191" t="s">
        <v>63</v>
      </c>
      <c r="H51" s="191" t="s">
        <v>86</v>
      </c>
      <c r="I51" s="180" t="s">
        <v>63</v>
      </c>
      <c r="J51" s="191" t="s">
        <v>87</v>
      </c>
      <c r="K51" s="183" t="s">
        <v>64</v>
      </c>
      <c r="P51" s="194" t="s">
        <v>59</v>
      </c>
      <c r="Q51" s="196" t="s">
        <v>47</v>
      </c>
      <c r="R51" s="199" t="s">
        <v>40</v>
      </c>
      <c r="S51" s="200"/>
      <c r="T51" s="191" t="s">
        <v>67</v>
      </c>
      <c r="U51" s="201" t="s">
        <v>66</v>
      </c>
      <c r="V51" s="191" t="s">
        <v>63</v>
      </c>
      <c r="W51" s="191" t="s">
        <v>86</v>
      </c>
      <c r="X51" s="180" t="s">
        <v>63</v>
      </c>
      <c r="Y51" s="191" t="s">
        <v>87</v>
      </c>
      <c r="Z51" s="183" t="s">
        <v>64</v>
      </c>
      <c r="AB51" s="194" t="s">
        <v>59</v>
      </c>
      <c r="AC51" s="196" t="s">
        <v>47</v>
      </c>
      <c r="AD51" s="201" t="s">
        <v>66</v>
      </c>
      <c r="AE51" s="191" t="s">
        <v>83</v>
      </c>
      <c r="AF51" s="180" t="s">
        <v>85</v>
      </c>
      <c r="AG51" s="183" t="s">
        <v>63</v>
      </c>
    </row>
    <row r="52" spans="1:33" x14ac:dyDescent="0.25">
      <c r="A52" s="195"/>
      <c r="B52" s="197"/>
      <c r="C52" s="186" t="s">
        <v>68</v>
      </c>
      <c r="D52" s="204" t="s">
        <v>61</v>
      </c>
      <c r="E52" s="192"/>
      <c r="F52" s="202"/>
      <c r="G52" s="192"/>
      <c r="H52" s="192"/>
      <c r="I52" s="181"/>
      <c r="J52" s="192"/>
      <c r="K52" s="184"/>
      <c r="P52" s="195"/>
      <c r="Q52" s="197"/>
      <c r="R52" s="186" t="s">
        <v>68</v>
      </c>
      <c r="S52" s="204" t="s">
        <v>61</v>
      </c>
      <c r="T52" s="192"/>
      <c r="U52" s="202"/>
      <c r="V52" s="192"/>
      <c r="W52" s="192"/>
      <c r="X52" s="181"/>
      <c r="Y52" s="192"/>
      <c r="Z52" s="184"/>
      <c r="AB52" s="195"/>
      <c r="AC52" s="197"/>
      <c r="AD52" s="202"/>
      <c r="AE52" s="192"/>
      <c r="AF52" s="181"/>
      <c r="AG52" s="184"/>
    </row>
    <row r="53" spans="1:33" ht="15.75" thickBot="1" x14ac:dyDescent="0.3">
      <c r="A53" s="195"/>
      <c r="B53" s="198"/>
      <c r="C53" s="187"/>
      <c r="D53" s="205"/>
      <c r="E53" s="193"/>
      <c r="F53" s="203"/>
      <c r="G53" s="193"/>
      <c r="H53" s="193"/>
      <c r="I53" s="182"/>
      <c r="J53" s="193"/>
      <c r="K53" s="185"/>
      <c r="M53" s="69" t="s">
        <v>40</v>
      </c>
      <c r="P53" s="195"/>
      <c r="Q53" s="198"/>
      <c r="R53" s="187"/>
      <c r="S53" s="205"/>
      <c r="T53" s="193"/>
      <c r="U53" s="203"/>
      <c r="V53" s="193"/>
      <c r="W53" s="193"/>
      <c r="X53" s="182"/>
      <c r="Y53" s="193"/>
      <c r="Z53" s="185"/>
      <c r="AB53" s="195"/>
      <c r="AC53" s="198"/>
      <c r="AD53" s="203"/>
      <c r="AE53" s="193"/>
      <c r="AF53" s="182"/>
      <c r="AG53" s="185"/>
    </row>
    <row r="54" spans="1:33" ht="15" customHeight="1" x14ac:dyDescent="0.25">
      <c r="A54" s="43">
        <v>1</v>
      </c>
      <c r="B54" s="102" t="s">
        <v>23</v>
      </c>
      <c r="C54" s="45">
        <v>0.1</v>
      </c>
      <c r="D54" s="46"/>
      <c r="E54" s="47">
        <v>0.1</v>
      </c>
      <c r="F54" s="30">
        <v>36</v>
      </c>
      <c r="G54" s="33">
        <v>3.6</v>
      </c>
      <c r="H54" s="33">
        <v>11.4</v>
      </c>
      <c r="I54" s="54">
        <v>410.40000000000003</v>
      </c>
      <c r="J54" s="93">
        <v>34.200000000000003</v>
      </c>
      <c r="K54" s="39">
        <v>1231.2</v>
      </c>
      <c r="M54" s="68" t="s">
        <v>77</v>
      </c>
      <c r="P54" s="43">
        <v>1</v>
      </c>
      <c r="Q54" s="102" t="s">
        <v>23</v>
      </c>
      <c r="R54" s="45">
        <v>0.1</v>
      </c>
      <c r="S54" s="46"/>
      <c r="T54" s="47">
        <v>0.1</v>
      </c>
      <c r="U54" s="30">
        <v>36</v>
      </c>
      <c r="V54" s="33">
        <v>3.6</v>
      </c>
      <c r="W54" s="33">
        <v>2.3000000000000003</v>
      </c>
      <c r="X54" s="54">
        <v>82.8</v>
      </c>
      <c r="Y54" s="93">
        <v>6.9</v>
      </c>
      <c r="Z54" s="39">
        <v>248.39999999999998</v>
      </c>
      <c r="AB54" s="43">
        <v>1</v>
      </c>
      <c r="AC54" s="102" t="s">
        <v>23</v>
      </c>
      <c r="AD54" s="30">
        <v>36</v>
      </c>
      <c r="AE54" s="33" t="s">
        <v>84</v>
      </c>
      <c r="AF54" s="54">
        <v>41.1</v>
      </c>
      <c r="AG54" s="54">
        <v>1479.6</v>
      </c>
    </row>
    <row r="55" spans="1:33" ht="15" customHeight="1" x14ac:dyDescent="0.25">
      <c r="A55" s="48">
        <v>2</v>
      </c>
      <c r="B55" s="102" t="s">
        <v>71</v>
      </c>
      <c r="C55" s="50">
        <v>7.0000000000000007E-2</v>
      </c>
      <c r="D55" s="51"/>
      <c r="E55" s="52">
        <v>7.0000000000000007E-2</v>
      </c>
      <c r="F55" s="29">
        <v>250</v>
      </c>
      <c r="G55" s="34">
        <v>17.5</v>
      </c>
      <c r="H55" s="34">
        <v>7.98</v>
      </c>
      <c r="I55" s="55">
        <v>1995</v>
      </c>
      <c r="J55" s="94">
        <v>23.94</v>
      </c>
      <c r="K55" s="40">
        <v>5985</v>
      </c>
      <c r="M55" s="68" t="s">
        <v>70</v>
      </c>
      <c r="P55" s="48">
        <v>2</v>
      </c>
      <c r="Q55" s="102" t="s">
        <v>71</v>
      </c>
      <c r="R55" s="50">
        <v>7.0000000000000007E-2</v>
      </c>
      <c r="S55" s="51"/>
      <c r="T55" s="52">
        <v>7.0000000000000007E-2</v>
      </c>
      <c r="U55" s="29">
        <v>250</v>
      </c>
      <c r="V55" s="34">
        <v>17.5</v>
      </c>
      <c r="W55" s="34">
        <v>1.61</v>
      </c>
      <c r="X55" s="55">
        <v>402.5</v>
      </c>
      <c r="Y55" s="94">
        <v>4.83</v>
      </c>
      <c r="Z55" s="40">
        <v>1207.5</v>
      </c>
      <c r="AB55" s="48">
        <v>2</v>
      </c>
      <c r="AC55" s="102" t="s">
        <v>71</v>
      </c>
      <c r="AD55" s="29">
        <v>250</v>
      </c>
      <c r="AE55" s="34" t="s">
        <v>84</v>
      </c>
      <c r="AF55" s="55">
        <v>28.770000000000003</v>
      </c>
      <c r="AG55" s="55">
        <v>7192.5</v>
      </c>
    </row>
    <row r="56" spans="1:33" ht="15" customHeight="1" x14ac:dyDescent="0.25">
      <c r="A56" s="48">
        <v>3</v>
      </c>
      <c r="B56" s="102" t="s">
        <v>22</v>
      </c>
      <c r="C56" s="50">
        <v>2.5000000000000001E-2</v>
      </c>
      <c r="D56" s="51"/>
      <c r="E56" s="52">
        <v>2.5000000000000001E-2</v>
      </c>
      <c r="F56" s="29">
        <v>500</v>
      </c>
      <c r="G56" s="34">
        <v>12.5</v>
      </c>
      <c r="H56" s="34">
        <v>2.85</v>
      </c>
      <c r="I56" s="55">
        <v>1425</v>
      </c>
      <c r="J56" s="94">
        <v>8.5500000000000007</v>
      </c>
      <c r="K56" s="40">
        <v>4275</v>
      </c>
      <c r="M56" s="24" t="s">
        <v>43</v>
      </c>
      <c r="P56" s="48">
        <v>3</v>
      </c>
      <c r="Q56" s="102" t="s">
        <v>22</v>
      </c>
      <c r="R56" s="50">
        <v>2.5000000000000001E-2</v>
      </c>
      <c r="S56" s="51"/>
      <c r="T56" s="52">
        <v>2.5000000000000001E-2</v>
      </c>
      <c r="U56" s="29">
        <v>500</v>
      </c>
      <c r="V56" s="34">
        <v>12.5</v>
      </c>
      <c r="W56" s="34">
        <v>0.57500000000000007</v>
      </c>
      <c r="X56" s="55">
        <v>287.5</v>
      </c>
      <c r="Y56" s="94">
        <v>1.7250000000000001</v>
      </c>
      <c r="Z56" s="40">
        <v>862.5</v>
      </c>
      <c r="AB56" s="48">
        <v>3</v>
      </c>
      <c r="AC56" s="102" t="s">
        <v>22</v>
      </c>
      <c r="AD56" s="29">
        <v>500</v>
      </c>
      <c r="AE56" s="34" t="s">
        <v>84</v>
      </c>
      <c r="AF56" s="55">
        <v>10.275</v>
      </c>
      <c r="AG56" s="55">
        <v>5137.5</v>
      </c>
    </row>
    <row r="57" spans="1:33" ht="15" customHeight="1" x14ac:dyDescent="0.25">
      <c r="A57" s="48">
        <v>4</v>
      </c>
      <c r="B57" s="102" t="s">
        <v>49</v>
      </c>
      <c r="C57" s="50">
        <v>1.7999999999999999E-2</v>
      </c>
      <c r="D57" s="51"/>
      <c r="E57" s="52">
        <v>1.7999999999999999E-2</v>
      </c>
      <c r="F57" s="29">
        <v>127</v>
      </c>
      <c r="G57" s="34">
        <v>2.286</v>
      </c>
      <c r="H57" s="34">
        <v>2.052</v>
      </c>
      <c r="I57" s="55">
        <v>260.60399999999998</v>
      </c>
      <c r="J57" s="94">
        <v>6.1560000000000006</v>
      </c>
      <c r="K57" s="40">
        <v>781.8119999999999</v>
      </c>
      <c r="M57" s="24" t="s">
        <v>44</v>
      </c>
      <c r="P57" s="48">
        <v>4</v>
      </c>
      <c r="Q57" s="102" t="s">
        <v>49</v>
      </c>
      <c r="R57" s="50">
        <v>1.7999999999999999E-2</v>
      </c>
      <c r="S57" s="51"/>
      <c r="T57" s="52">
        <v>1.7999999999999999E-2</v>
      </c>
      <c r="U57" s="29">
        <v>127</v>
      </c>
      <c r="V57" s="34">
        <v>2.286</v>
      </c>
      <c r="W57" s="34">
        <v>0.41399999999999998</v>
      </c>
      <c r="X57" s="55">
        <v>52.578000000000003</v>
      </c>
      <c r="Y57" s="94">
        <v>1.242</v>
      </c>
      <c r="Z57" s="40">
        <v>157.73400000000001</v>
      </c>
      <c r="AB57" s="48">
        <v>4</v>
      </c>
      <c r="AC57" s="102" t="s">
        <v>49</v>
      </c>
      <c r="AD57" s="29">
        <v>127</v>
      </c>
      <c r="AE57" s="34" t="s">
        <v>84</v>
      </c>
      <c r="AF57" s="55">
        <v>7.3980000000000006</v>
      </c>
      <c r="AG57" s="55">
        <v>939.54599999999994</v>
      </c>
    </row>
    <row r="58" spans="1:33" ht="15" customHeight="1" x14ac:dyDescent="0.25">
      <c r="A58" s="48">
        <v>5</v>
      </c>
      <c r="B58" s="102" t="s">
        <v>50</v>
      </c>
      <c r="C58" s="50">
        <v>0.02</v>
      </c>
      <c r="D58" s="51"/>
      <c r="E58" s="52">
        <v>0.02</v>
      </c>
      <c r="F58" s="29">
        <v>56</v>
      </c>
      <c r="G58" s="34">
        <v>1.1200000000000001</v>
      </c>
      <c r="H58" s="34">
        <v>2.2800000000000002</v>
      </c>
      <c r="I58" s="55">
        <v>127.68</v>
      </c>
      <c r="J58" s="94">
        <v>6.8400000000000007</v>
      </c>
      <c r="K58" s="40">
        <v>383.04</v>
      </c>
      <c r="M58" s="24" t="s">
        <v>45</v>
      </c>
      <c r="P58" s="48">
        <v>5</v>
      </c>
      <c r="Q58" s="102" t="s">
        <v>50</v>
      </c>
      <c r="R58" s="50">
        <v>0.02</v>
      </c>
      <c r="S58" s="51"/>
      <c r="T58" s="52">
        <v>0.02</v>
      </c>
      <c r="U58" s="29">
        <v>56</v>
      </c>
      <c r="V58" s="34">
        <v>1.1200000000000001</v>
      </c>
      <c r="W58" s="34">
        <v>0.46</v>
      </c>
      <c r="X58" s="55">
        <v>25.76</v>
      </c>
      <c r="Y58" s="94">
        <v>1.3800000000000001</v>
      </c>
      <c r="Z58" s="40">
        <v>77.28</v>
      </c>
      <c r="AB58" s="48">
        <v>5</v>
      </c>
      <c r="AC58" s="102" t="s">
        <v>50</v>
      </c>
      <c r="AD58" s="29">
        <v>56</v>
      </c>
      <c r="AE58" s="34" t="s">
        <v>84</v>
      </c>
      <c r="AF58" s="55">
        <v>8.2200000000000006</v>
      </c>
      <c r="AG58" s="55">
        <v>460.32000000000005</v>
      </c>
    </row>
    <row r="59" spans="1:33" ht="15" customHeight="1" x14ac:dyDescent="0.25">
      <c r="A59" s="48">
        <v>6</v>
      </c>
      <c r="B59" s="102" t="s">
        <v>72</v>
      </c>
      <c r="C59" s="50">
        <v>0.06</v>
      </c>
      <c r="D59" s="51"/>
      <c r="E59" s="52">
        <v>0.06</v>
      </c>
      <c r="F59" s="29">
        <v>50</v>
      </c>
      <c r="G59" s="34">
        <v>3</v>
      </c>
      <c r="H59" s="34">
        <v>6.84</v>
      </c>
      <c r="I59" s="55">
        <v>342</v>
      </c>
      <c r="J59" s="94">
        <v>20.52</v>
      </c>
      <c r="K59" s="40">
        <v>1026</v>
      </c>
      <c r="M59" s="24" t="s">
        <v>46</v>
      </c>
      <c r="P59" s="48">
        <v>6</v>
      </c>
      <c r="Q59" s="102" t="s">
        <v>72</v>
      </c>
      <c r="R59" s="50">
        <v>0.06</v>
      </c>
      <c r="S59" s="51"/>
      <c r="T59" s="52">
        <v>0.06</v>
      </c>
      <c r="U59" s="29">
        <v>50</v>
      </c>
      <c r="V59" s="34">
        <v>3</v>
      </c>
      <c r="W59" s="34">
        <v>1.38</v>
      </c>
      <c r="X59" s="55">
        <v>69</v>
      </c>
      <c r="Y59" s="94">
        <v>4.1399999999999997</v>
      </c>
      <c r="Z59" s="40">
        <v>207</v>
      </c>
      <c r="AB59" s="48">
        <v>6</v>
      </c>
      <c r="AC59" s="102" t="s">
        <v>72</v>
      </c>
      <c r="AD59" s="29">
        <v>50</v>
      </c>
      <c r="AE59" s="34" t="s">
        <v>84</v>
      </c>
      <c r="AF59" s="55">
        <v>24.66</v>
      </c>
      <c r="AG59" s="55">
        <v>1233</v>
      </c>
    </row>
    <row r="60" spans="1:33" ht="15" customHeight="1" x14ac:dyDescent="0.25">
      <c r="A60" s="48">
        <v>7</v>
      </c>
      <c r="B60" s="102" t="s">
        <v>53</v>
      </c>
      <c r="C60" s="50">
        <v>8.5000000000000006E-2</v>
      </c>
      <c r="D60" s="51"/>
      <c r="E60" s="52">
        <v>8.5000000000000006E-2</v>
      </c>
      <c r="F60" s="29">
        <v>36</v>
      </c>
      <c r="G60" s="34">
        <v>3.06</v>
      </c>
      <c r="H60" s="34">
        <v>9.6900000000000013</v>
      </c>
      <c r="I60" s="55">
        <v>348.84000000000003</v>
      </c>
      <c r="J60" s="94">
        <v>29.070000000000004</v>
      </c>
      <c r="K60" s="40">
        <v>1046.52</v>
      </c>
      <c r="P60" s="48">
        <v>7</v>
      </c>
      <c r="Q60" s="102" t="s">
        <v>53</v>
      </c>
      <c r="R60" s="50">
        <v>8.5000000000000006E-2</v>
      </c>
      <c r="S60" s="51"/>
      <c r="T60" s="52">
        <v>8.5000000000000006E-2</v>
      </c>
      <c r="U60" s="29">
        <v>36</v>
      </c>
      <c r="V60" s="34">
        <v>3.06</v>
      </c>
      <c r="W60" s="34">
        <v>1.9550000000000001</v>
      </c>
      <c r="X60" s="55">
        <v>70.38</v>
      </c>
      <c r="Y60" s="94">
        <v>5.8650000000000002</v>
      </c>
      <c r="Z60" s="40">
        <v>211.14</v>
      </c>
      <c r="AB60" s="48">
        <v>7</v>
      </c>
      <c r="AC60" s="102" t="s">
        <v>53</v>
      </c>
      <c r="AD60" s="29">
        <v>36</v>
      </c>
      <c r="AE60" s="34" t="s">
        <v>84</v>
      </c>
      <c r="AF60" s="55">
        <v>34.935000000000002</v>
      </c>
      <c r="AG60" s="55">
        <v>1257.6599999999999</v>
      </c>
    </row>
    <row r="61" spans="1:33" ht="15" customHeight="1" x14ac:dyDescent="0.25">
      <c r="A61" s="48">
        <v>8</v>
      </c>
      <c r="B61" s="102" t="s">
        <v>74</v>
      </c>
      <c r="C61" s="50">
        <v>4.5999999999999999E-2</v>
      </c>
      <c r="D61" s="51"/>
      <c r="E61" s="52">
        <v>4.5999999999999999E-2</v>
      </c>
      <c r="F61" s="29">
        <v>25</v>
      </c>
      <c r="G61" s="34">
        <v>1.1499999999999999</v>
      </c>
      <c r="H61" s="34">
        <v>5.2439999999999998</v>
      </c>
      <c r="I61" s="55">
        <v>131.1</v>
      </c>
      <c r="J61" s="94">
        <v>15.731999999999999</v>
      </c>
      <c r="K61" s="40">
        <v>393.29999999999995</v>
      </c>
      <c r="P61" s="48">
        <v>8</v>
      </c>
      <c r="Q61" s="102" t="s">
        <v>74</v>
      </c>
      <c r="R61" s="50">
        <v>4.5999999999999999E-2</v>
      </c>
      <c r="S61" s="51"/>
      <c r="T61" s="52">
        <v>4.5999999999999999E-2</v>
      </c>
      <c r="U61" s="29">
        <v>25</v>
      </c>
      <c r="V61" s="34">
        <v>1.1499999999999999</v>
      </c>
      <c r="W61" s="34">
        <v>1.0580000000000001</v>
      </c>
      <c r="X61" s="55">
        <v>26.45</v>
      </c>
      <c r="Y61" s="94">
        <v>3.1740000000000004</v>
      </c>
      <c r="Z61" s="40">
        <v>79.349999999999994</v>
      </c>
      <c r="AB61" s="48">
        <v>8</v>
      </c>
      <c r="AC61" s="102" t="s">
        <v>74</v>
      </c>
      <c r="AD61" s="29">
        <v>25</v>
      </c>
      <c r="AE61" s="34" t="s">
        <v>84</v>
      </c>
      <c r="AF61" s="55">
        <v>18.905999999999999</v>
      </c>
      <c r="AG61" s="55">
        <v>472.65</v>
      </c>
    </row>
    <row r="62" spans="1:33" ht="15" customHeight="1" x14ac:dyDescent="0.25">
      <c r="A62" s="48">
        <v>9</v>
      </c>
      <c r="B62" s="102" t="s">
        <v>55</v>
      </c>
      <c r="C62" s="50">
        <v>2E-3</v>
      </c>
      <c r="D62" s="51"/>
      <c r="E62" s="52">
        <v>2E-3</v>
      </c>
      <c r="F62" s="29">
        <v>929</v>
      </c>
      <c r="G62" s="34">
        <v>1.8580000000000001</v>
      </c>
      <c r="H62" s="34">
        <v>0.22800000000000001</v>
      </c>
      <c r="I62" s="55">
        <v>211.81200000000001</v>
      </c>
      <c r="J62" s="94">
        <v>0.68400000000000005</v>
      </c>
      <c r="K62" s="40">
        <v>635.43600000000004</v>
      </c>
      <c r="P62" s="48">
        <v>9</v>
      </c>
      <c r="Q62" s="102" t="s">
        <v>55</v>
      </c>
      <c r="R62" s="50">
        <v>2E-3</v>
      </c>
      <c r="S62" s="51"/>
      <c r="T62" s="52">
        <v>2E-3</v>
      </c>
      <c r="U62" s="29">
        <v>929</v>
      </c>
      <c r="V62" s="34">
        <v>1.8580000000000001</v>
      </c>
      <c r="W62" s="34">
        <v>4.5999999999999999E-2</v>
      </c>
      <c r="X62" s="55">
        <v>42.734000000000002</v>
      </c>
      <c r="Y62" s="94">
        <v>0.13800000000000001</v>
      </c>
      <c r="Z62" s="40">
        <v>128.202</v>
      </c>
      <c r="AB62" s="48">
        <v>9</v>
      </c>
      <c r="AC62" s="102" t="s">
        <v>55</v>
      </c>
      <c r="AD62" s="29">
        <v>929</v>
      </c>
      <c r="AE62" s="34" t="s">
        <v>84</v>
      </c>
      <c r="AF62" s="55">
        <v>0.82200000000000006</v>
      </c>
      <c r="AG62" s="55">
        <v>763.63800000000003</v>
      </c>
    </row>
    <row r="63" spans="1:33" ht="15" customHeight="1" x14ac:dyDescent="0.25">
      <c r="A63" s="48">
        <v>10</v>
      </c>
      <c r="B63" s="102" t="s">
        <v>56</v>
      </c>
      <c r="C63" s="50">
        <v>4.7999999999999996E-3</v>
      </c>
      <c r="D63" s="51"/>
      <c r="E63" s="52">
        <v>4.7999999999999996E-3</v>
      </c>
      <c r="F63" s="29">
        <v>18</v>
      </c>
      <c r="G63" s="34">
        <v>8.6399999999999991E-2</v>
      </c>
      <c r="H63" s="34">
        <v>0.54719999999999991</v>
      </c>
      <c r="I63" s="55">
        <v>9.8495999999999988</v>
      </c>
      <c r="J63" s="94">
        <v>1.6415999999999997</v>
      </c>
      <c r="K63" s="40">
        <v>29.548799999999996</v>
      </c>
      <c r="P63" s="48">
        <v>10</v>
      </c>
      <c r="Q63" s="102" t="s">
        <v>56</v>
      </c>
      <c r="R63" s="50">
        <v>4.7999999999999996E-3</v>
      </c>
      <c r="S63" s="51"/>
      <c r="T63" s="52">
        <v>4.7999999999999996E-3</v>
      </c>
      <c r="U63" s="29">
        <v>18</v>
      </c>
      <c r="V63" s="34">
        <v>8.6399999999999991E-2</v>
      </c>
      <c r="W63" s="34">
        <v>0.11039999999999998</v>
      </c>
      <c r="X63" s="55">
        <v>1.9871999999999999</v>
      </c>
      <c r="Y63" s="94">
        <v>0.33119999999999994</v>
      </c>
      <c r="Z63" s="40">
        <v>5.9615999999999998</v>
      </c>
      <c r="AB63" s="48">
        <v>10</v>
      </c>
      <c r="AC63" s="102" t="s">
        <v>56</v>
      </c>
      <c r="AD63" s="29">
        <v>18</v>
      </c>
      <c r="AE63" s="34" t="s">
        <v>84</v>
      </c>
      <c r="AF63" s="55">
        <v>1.9727999999999997</v>
      </c>
      <c r="AG63" s="55">
        <v>35.510399999999997</v>
      </c>
    </row>
    <row r="64" spans="1:33" ht="15" customHeight="1" x14ac:dyDescent="0.25">
      <c r="A64" s="48">
        <v>11</v>
      </c>
      <c r="B64" s="102" t="s">
        <v>57</v>
      </c>
      <c r="C64" s="50">
        <v>3.0000000000000001E-3</v>
      </c>
      <c r="D64" s="51"/>
      <c r="E64" s="52">
        <v>3.0000000000000001E-3</v>
      </c>
      <c r="F64" s="29">
        <v>110</v>
      </c>
      <c r="G64" s="34">
        <v>0.33</v>
      </c>
      <c r="H64" s="34">
        <v>0.34200000000000003</v>
      </c>
      <c r="I64" s="55">
        <v>37.620000000000005</v>
      </c>
      <c r="J64" s="94">
        <v>1.026</v>
      </c>
      <c r="K64" s="40">
        <v>112.86000000000001</v>
      </c>
      <c r="P64" s="48">
        <v>11</v>
      </c>
      <c r="Q64" s="102" t="s">
        <v>57</v>
      </c>
      <c r="R64" s="50">
        <v>3.0000000000000001E-3</v>
      </c>
      <c r="S64" s="51"/>
      <c r="T64" s="52">
        <v>3.0000000000000001E-3</v>
      </c>
      <c r="U64" s="29">
        <v>110</v>
      </c>
      <c r="V64" s="34">
        <v>0.33</v>
      </c>
      <c r="W64" s="34">
        <v>6.9000000000000006E-2</v>
      </c>
      <c r="X64" s="55">
        <v>7.5900000000000007</v>
      </c>
      <c r="Y64" s="94">
        <v>0.20700000000000002</v>
      </c>
      <c r="Z64" s="40">
        <v>22.770000000000003</v>
      </c>
      <c r="AB64" s="48">
        <v>11</v>
      </c>
      <c r="AC64" s="102" t="s">
        <v>57</v>
      </c>
      <c r="AD64" s="29">
        <v>110</v>
      </c>
      <c r="AE64" s="34" t="s">
        <v>84</v>
      </c>
      <c r="AF64" s="55">
        <v>1.2330000000000001</v>
      </c>
      <c r="AG64" s="55">
        <v>135.63000000000002</v>
      </c>
    </row>
    <row r="65" spans="1:33" ht="15" customHeight="1" x14ac:dyDescent="0.25">
      <c r="A65" s="48">
        <v>12</v>
      </c>
      <c r="B65" s="102" t="s">
        <v>58</v>
      </c>
      <c r="C65" s="50">
        <v>0.02</v>
      </c>
      <c r="D65" s="51"/>
      <c r="E65" s="52">
        <v>0.02</v>
      </c>
      <c r="F65" s="29">
        <v>400</v>
      </c>
      <c r="G65" s="34">
        <v>8</v>
      </c>
      <c r="H65" s="34">
        <v>2.2800000000000002</v>
      </c>
      <c r="I65" s="55">
        <v>912</v>
      </c>
      <c r="J65" s="94">
        <v>6.8400000000000007</v>
      </c>
      <c r="K65" s="40">
        <v>2736</v>
      </c>
      <c r="P65" s="48">
        <v>12</v>
      </c>
      <c r="Q65" s="102" t="s">
        <v>58</v>
      </c>
      <c r="R65" s="50">
        <v>0.02</v>
      </c>
      <c r="S65" s="51"/>
      <c r="T65" s="52">
        <v>0.02</v>
      </c>
      <c r="U65" s="29">
        <v>400</v>
      </c>
      <c r="V65" s="34">
        <v>8</v>
      </c>
      <c r="W65" s="34">
        <v>0.46</v>
      </c>
      <c r="X65" s="55">
        <v>184</v>
      </c>
      <c r="Y65" s="94">
        <v>1.3800000000000001</v>
      </c>
      <c r="Z65" s="40">
        <v>552</v>
      </c>
      <c r="AB65" s="48">
        <v>12</v>
      </c>
      <c r="AC65" s="102" t="s">
        <v>58</v>
      </c>
      <c r="AD65" s="29">
        <v>400</v>
      </c>
      <c r="AE65" s="34" t="s">
        <v>84</v>
      </c>
      <c r="AF65" s="55">
        <v>8.2200000000000006</v>
      </c>
      <c r="AG65" s="55">
        <v>3288</v>
      </c>
    </row>
    <row r="66" spans="1:33" ht="15" customHeight="1" thickBot="1" x14ac:dyDescent="0.3">
      <c r="A66" s="48">
        <v>13</v>
      </c>
      <c r="B66" s="102" t="s">
        <v>26</v>
      </c>
      <c r="C66" s="50">
        <v>0.1</v>
      </c>
      <c r="D66" s="51"/>
      <c r="E66" s="52">
        <v>0.1</v>
      </c>
      <c r="F66" s="29">
        <v>80</v>
      </c>
      <c r="G66" s="34">
        <v>8</v>
      </c>
      <c r="H66" s="34">
        <v>11.4</v>
      </c>
      <c r="I66" s="55">
        <v>912</v>
      </c>
      <c r="J66" s="94">
        <v>34.200000000000003</v>
      </c>
      <c r="K66" s="40">
        <v>2736</v>
      </c>
      <c r="P66" s="48">
        <v>13</v>
      </c>
      <c r="Q66" s="102" t="s">
        <v>26</v>
      </c>
      <c r="R66" s="50">
        <v>0.1</v>
      </c>
      <c r="S66" s="51"/>
      <c r="T66" s="52">
        <v>0.1</v>
      </c>
      <c r="U66" s="29">
        <v>80</v>
      </c>
      <c r="V66" s="34">
        <v>8</v>
      </c>
      <c r="W66" s="34">
        <v>2.3000000000000003</v>
      </c>
      <c r="X66" s="55">
        <v>184</v>
      </c>
      <c r="Y66" s="94">
        <v>6.9</v>
      </c>
      <c r="Z66" s="40">
        <v>552</v>
      </c>
      <c r="AB66" s="56">
        <v>13</v>
      </c>
      <c r="AC66" s="103" t="s">
        <v>26</v>
      </c>
      <c r="AD66" s="61">
        <v>80</v>
      </c>
      <c r="AE66" s="62" t="s">
        <v>84</v>
      </c>
      <c r="AF66" s="55">
        <v>41.1</v>
      </c>
      <c r="AG66" s="55">
        <v>3288</v>
      </c>
    </row>
    <row r="67" spans="1:33" ht="15.75" thickBot="1" x14ac:dyDescent="0.3">
      <c r="A67" s="188" t="s">
        <v>65</v>
      </c>
      <c r="B67" s="189"/>
      <c r="C67" s="189"/>
      <c r="D67" s="189"/>
      <c r="E67" s="189"/>
      <c r="F67" s="190"/>
      <c r="G67" s="65">
        <v>62.490399999999994</v>
      </c>
      <c r="H67" s="65"/>
      <c r="I67" s="66">
        <v>7123.9056</v>
      </c>
      <c r="J67" s="95"/>
      <c r="K67" s="67">
        <v>21371.716800000002</v>
      </c>
      <c r="P67" s="188" t="s">
        <v>65</v>
      </c>
      <c r="Q67" s="189"/>
      <c r="R67" s="189"/>
      <c r="S67" s="189"/>
      <c r="T67" s="189"/>
      <c r="U67" s="190"/>
      <c r="V67" s="65">
        <v>62.490399999999994</v>
      </c>
      <c r="W67" s="65"/>
      <c r="X67" s="66">
        <v>1437.2791999999999</v>
      </c>
      <c r="Y67" s="95"/>
      <c r="Z67" s="67">
        <v>4311.8375999999998</v>
      </c>
      <c r="AB67" s="188" t="s">
        <v>65</v>
      </c>
      <c r="AC67" s="189"/>
      <c r="AD67" s="190"/>
      <c r="AE67" s="96"/>
      <c r="AF67" s="66">
        <v>227.61180000000002</v>
      </c>
      <c r="AG67" s="67">
        <v>25683.554400000001</v>
      </c>
    </row>
    <row r="68" spans="1:33" ht="15" customHeight="1" x14ac:dyDescent="0.25">
      <c r="A68" s="194" t="s">
        <v>59</v>
      </c>
      <c r="B68" s="196" t="s">
        <v>47</v>
      </c>
      <c r="C68" s="199" t="s">
        <v>40</v>
      </c>
      <c r="D68" s="200"/>
      <c r="E68" s="191" t="s">
        <v>67</v>
      </c>
      <c r="F68" s="201" t="s">
        <v>66</v>
      </c>
      <c r="G68" s="191" t="s">
        <v>63</v>
      </c>
      <c r="H68" s="191" t="s">
        <v>86</v>
      </c>
      <c r="I68" s="180" t="s">
        <v>63</v>
      </c>
      <c r="J68" s="191" t="s">
        <v>87</v>
      </c>
      <c r="K68" s="183" t="s">
        <v>64</v>
      </c>
      <c r="P68" s="194" t="s">
        <v>59</v>
      </c>
      <c r="Q68" s="196" t="s">
        <v>47</v>
      </c>
      <c r="R68" s="199" t="s">
        <v>40</v>
      </c>
      <c r="S68" s="200"/>
      <c r="T68" s="191" t="s">
        <v>67</v>
      </c>
      <c r="U68" s="201" t="s">
        <v>66</v>
      </c>
      <c r="V68" s="191" t="s">
        <v>63</v>
      </c>
      <c r="W68" s="191" t="s">
        <v>86</v>
      </c>
      <c r="X68" s="180" t="s">
        <v>63</v>
      </c>
      <c r="Y68" s="191" t="s">
        <v>87</v>
      </c>
      <c r="Z68" s="183" t="s">
        <v>64</v>
      </c>
      <c r="AB68" s="194" t="s">
        <v>59</v>
      </c>
      <c r="AC68" s="196" t="s">
        <v>47</v>
      </c>
      <c r="AD68" s="201" t="s">
        <v>66</v>
      </c>
      <c r="AE68" s="191" t="s">
        <v>83</v>
      </c>
      <c r="AF68" s="180" t="s">
        <v>85</v>
      </c>
      <c r="AG68" s="183" t="s">
        <v>63</v>
      </c>
    </row>
    <row r="69" spans="1:33" x14ac:dyDescent="0.25">
      <c r="A69" s="195"/>
      <c r="B69" s="197"/>
      <c r="C69" s="186" t="s">
        <v>68</v>
      </c>
      <c r="D69" s="204" t="s">
        <v>61</v>
      </c>
      <c r="E69" s="192"/>
      <c r="F69" s="202"/>
      <c r="G69" s="192"/>
      <c r="H69" s="192"/>
      <c r="I69" s="181"/>
      <c r="J69" s="192"/>
      <c r="K69" s="184"/>
      <c r="P69" s="195"/>
      <c r="Q69" s="197"/>
      <c r="R69" s="186" t="s">
        <v>68</v>
      </c>
      <c r="S69" s="204" t="s">
        <v>61</v>
      </c>
      <c r="T69" s="192"/>
      <c r="U69" s="202"/>
      <c r="V69" s="192"/>
      <c r="W69" s="192"/>
      <c r="X69" s="181"/>
      <c r="Y69" s="192"/>
      <c r="Z69" s="184"/>
      <c r="AB69" s="195"/>
      <c r="AC69" s="197"/>
      <c r="AD69" s="202"/>
      <c r="AE69" s="192"/>
      <c r="AF69" s="181"/>
      <c r="AG69" s="184"/>
    </row>
    <row r="70" spans="1:33" ht="15.75" thickBot="1" x14ac:dyDescent="0.3">
      <c r="A70" s="195"/>
      <c r="B70" s="198"/>
      <c r="C70" s="187"/>
      <c r="D70" s="205"/>
      <c r="E70" s="193"/>
      <c r="F70" s="203"/>
      <c r="G70" s="193"/>
      <c r="H70" s="193"/>
      <c r="I70" s="182"/>
      <c r="J70" s="193"/>
      <c r="K70" s="185"/>
      <c r="M70" s="69" t="s">
        <v>40</v>
      </c>
      <c r="P70" s="195"/>
      <c r="Q70" s="198"/>
      <c r="R70" s="187"/>
      <c r="S70" s="205"/>
      <c r="T70" s="193"/>
      <c r="U70" s="203"/>
      <c r="V70" s="193"/>
      <c r="W70" s="193"/>
      <c r="X70" s="182"/>
      <c r="Y70" s="193"/>
      <c r="Z70" s="185"/>
      <c r="AB70" s="195"/>
      <c r="AC70" s="198"/>
      <c r="AD70" s="203"/>
      <c r="AE70" s="193"/>
      <c r="AF70" s="182"/>
      <c r="AG70" s="185"/>
    </row>
    <row r="71" spans="1:33" ht="15" customHeight="1" x14ac:dyDescent="0.25">
      <c r="A71" s="43">
        <v>1</v>
      </c>
      <c r="B71" s="102" t="s">
        <v>23</v>
      </c>
      <c r="C71" s="45">
        <v>0.15</v>
      </c>
      <c r="D71" s="46"/>
      <c r="E71" s="47">
        <v>0.15</v>
      </c>
      <c r="F71" s="30">
        <v>36</v>
      </c>
      <c r="G71" s="33">
        <v>5.3999999999999995</v>
      </c>
      <c r="H71" s="33">
        <v>17.099999999999998</v>
      </c>
      <c r="I71" s="54">
        <v>615.59999999999991</v>
      </c>
      <c r="J71" s="93">
        <v>51.3</v>
      </c>
      <c r="K71" s="39">
        <v>1846.7999999999997</v>
      </c>
      <c r="M71" s="68" t="s">
        <v>34</v>
      </c>
      <c r="P71" s="43">
        <v>1</v>
      </c>
      <c r="Q71" s="102" t="s">
        <v>23</v>
      </c>
      <c r="R71" s="45">
        <v>0.15</v>
      </c>
      <c r="S71" s="46"/>
      <c r="T71" s="47">
        <v>0.15</v>
      </c>
      <c r="U71" s="30">
        <v>36</v>
      </c>
      <c r="V71" s="33">
        <v>5.3999999999999995</v>
      </c>
      <c r="W71" s="33">
        <v>3.4499999999999997</v>
      </c>
      <c r="X71" s="54">
        <v>124.19999999999999</v>
      </c>
      <c r="Y71" s="93">
        <v>10.35</v>
      </c>
      <c r="Z71" s="39">
        <v>372.59999999999997</v>
      </c>
      <c r="AB71" s="43">
        <v>1</v>
      </c>
      <c r="AC71" s="102" t="s">
        <v>23</v>
      </c>
      <c r="AD71" s="30">
        <v>36</v>
      </c>
      <c r="AE71" s="33" t="s">
        <v>84</v>
      </c>
      <c r="AF71" s="54">
        <v>61.65</v>
      </c>
      <c r="AG71" s="54">
        <v>2219.3999999999996</v>
      </c>
    </row>
    <row r="72" spans="1:33" ht="15" customHeight="1" x14ac:dyDescent="0.25">
      <c r="A72" s="48">
        <v>2</v>
      </c>
      <c r="B72" s="102" t="s">
        <v>22</v>
      </c>
      <c r="C72" s="50">
        <v>0.05</v>
      </c>
      <c r="D72" s="51"/>
      <c r="E72" s="52">
        <v>0.05</v>
      </c>
      <c r="F72" s="29">
        <v>500</v>
      </c>
      <c r="G72" s="34">
        <v>25</v>
      </c>
      <c r="H72" s="34">
        <v>5.7</v>
      </c>
      <c r="I72" s="55">
        <v>2850</v>
      </c>
      <c r="J72" s="94">
        <v>17.100000000000001</v>
      </c>
      <c r="K72" s="40">
        <v>8550</v>
      </c>
      <c r="M72" s="68" t="s">
        <v>70</v>
      </c>
      <c r="P72" s="48">
        <v>2</v>
      </c>
      <c r="Q72" s="102" t="s">
        <v>22</v>
      </c>
      <c r="R72" s="50">
        <v>0.05</v>
      </c>
      <c r="S72" s="51"/>
      <c r="T72" s="52">
        <v>0.05</v>
      </c>
      <c r="U72" s="29">
        <v>500</v>
      </c>
      <c r="V72" s="34">
        <v>25</v>
      </c>
      <c r="W72" s="34">
        <v>1.1500000000000001</v>
      </c>
      <c r="X72" s="55">
        <v>575</v>
      </c>
      <c r="Y72" s="94">
        <v>3.45</v>
      </c>
      <c r="Z72" s="40">
        <v>1725</v>
      </c>
      <c r="AB72" s="48">
        <v>2</v>
      </c>
      <c r="AC72" s="102" t="s">
        <v>22</v>
      </c>
      <c r="AD72" s="29">
        <v>500</v>
      </c>
      <c r="AE72" s="34" t="s">
        <v>84</v>
      </c>
      <c r="AF72" s="55">
        <v>20.55</v>
      </c>
      <c r="AG72" s="55">
        <v>10275</v>
      </c>
    </row>
    <row r="73" spans="1:33" ht="15" customHeight="1" x14ac:dyDescent="0.25">
      <c r="A73" s="48">
        <v>3</v>
      </c>
      <c r="B73" s="102" t="s">
        <v>49</v>
      </c>
      <c r="C73" s="50">
        <v>2.5000000000000001E-2</v>
      </c>
      <c r="D73" s="51"/>
      <c r="E73" s="52">
        <v>2.5000000000000001E-2</v>
      </c>
      <c r="F73" s="29">
        <v>127</v>
      </c>
      <c r="G73" s="34">
        <v>3.1750000000000003</v>
      </c>
      <c r="H73" s="34">
        <v>2.85</v>
      </c>
      <c r="I73" s="55">
        <v>361.95000000000005</v>
      </c>
      <c r="J73" s="94">
        <v>8.5500000000000007</v>
      </c>
      <c r="K73" s="40">
        <v>1085.8500000000001</v>
      </c>
      <c r="M73" s="24" t="s">
        <v>43</v>
      </c>
      <c r="P73" s="48">
        <v>3</v>
      </c>
      <c r="Q73" s="102" t="s">
        <v>49</v>
      </c>
      <c r="R73" s="50">
        <v>2.5000000000000001E-2</v>
      </c>
      <c r="S73" s="51"/>
      <c r="T73" s="52">
        <v>2.5000000000000001E-2</v>
      </c>
      <c r="U73" s="29">
        <v>127</v>
      </c>
      <c r="V73" s="34">
        <v>3.1750000000000003</v>
      </c>
      <c r="W73" s="34">
        <v>0.57500000000000007</v>
      </c>
      <c r="X73" s="55">
        <v>73.025000000000006</v>
      </c>
      <c r="Y73" s="94">
        <v>1.7250000000000001</v>
      </c>
      <c r="Z73" s="40">
        <v>219.07500000000002</v>
      </c>
      <c r="AB73" s="48">
        <v>3</v>
      </c>
      <c r="AC73" s="102" t="s">
        <v>49</v>
      </c>
      <c r="AD73" s="29">
        <v>127</v>
      </c>
      <c r="AE73" s="34" t="s">
        <v>84</v>
      </c>
      <c r="AF73" s="55">
        <v>10.275</v>
      </c>
      <c r="AG73" s="55">
        <v>1304.9250000000002</v>
      </c>
    </row>
    <row r="74" spans="1:33" ht="15" customHeight="1" x14ac:dyDescent="0.25">
      <c r="A74" s="48">
        <v>4</v>
      </c>
      <c r="B74" s="102" t="s">
        <v>50</v>
      </c>
      <c r="C74" s="50">
        <v>1.9E-2</v>
      </c>
      <c r="D74" s="51"/>
      <c r="E74" s="52">
        <v>1.9E-2</v>
      </c>
      <c r="F74" s="29">
        <v>56</v>
      </c>
      <c r="G74" s="34">
        <v>1.0640000000000001</v>
      </c>
      <c r="H74" s="34">
        <v>2.1659999999999999</v>
      </c>
      <c r="I74" s="55">
        <v>121.29600000000001</v>
      </c>
      <c r="J74" s="94">
        <v>6.4979999999999993</v>
      </c>
      <c r="K74" s="40">
        <v>363.88800000000003</v>
      </c>
      <c r="M74" s="24" t="s">
        <v>44</v>
      </c>
      <c r="P74" s="48">
        <v>4</v>
      </c>
      <c r="Q74" s="102" t="s">
        <v>50</v>
      </c>
      <c r="R74" s="50">
        <v>1.9E-2</v>
      </c>
      <c r="S74" s="51"/>
      <c r="T74" s="52">
        <v>1.9E-2</v>
      </c>
      <c r="U74" s="29">
        <v>56</v>
      </c>
      <c r="V74" s="34">
        <v>1.0640000000000001</v>
      </c>
      <c r="W74" s="34">
        <v>0.437</v>
      </c>
      <c r="X74" s="55">
        <v>24.472000000000001</v>
      </c>
      <c r="Y74" s="94">
        <v>1.3109999999999999</v>
      </c>
      <c r="Z74" s="40">
        <v>73.415999999999997</v>
      </c>
      <c r="AB74" s="48">
        <v>4</v>
      </c>
      <c r="AC74" s="102" t="s">
        <v>50</v>
      </c>
      <c r="AD74" s="29">
        <v>56</v>
      </c>
      <c r="AE74" s="34" t="s">
        <v>84</v>
      </c>
      <c r="AF74" s="55">
        <v>7.8089999999999993</v>
      </c>
      <c r="AG74" s="55">
        <v>437.30400000000003</v>
      </c>
    </row>
    <row r="75" spans="1:33" ht="15" customHeight="1" x14ac:dyDescent="0.25">
      <c r="A75" s="48">
        <v>5</v>
      </c>
      <c r="B75" s="102" t="s">
        <v>52</v>
      </c>
      <c r="C75" s="50">
        <v>0.05</v>
      </c>
      <c r="D75" s="51"/>
      <c r="E75" s="52">
        <v>0.05</v>
      </c>
      <c r="F75" s="29">
        <v>33</v>
      </c>
      <c r="G75" s="34">
        <v>1.6500000000000001</v>
      </c>
      <c r="H75" s="34">
        <v>5.7</v>
      </c>
      <c r="I75" s="55">
        <v>188.10000000000002</v>
      </c>
      <c r="J75" s="94">
        <v>17.100000000000001</v>
      </c>
      <c r="K75" s="40">
        <v>564.30000000000007</v>
      </c>
      <c r="M75" s="24" t="s">
        <v>45</v>
      </c>
      <c r="P75" s="48">
        <v>5</v>
      </c>
      <c r="Q75" s="102" t="s">
        <v>52</v>
      </c>
      <c r="R75" s="50">
        <v>0.05</v>
      </c>
      <c r="S75" s="51"/>
      <c r="T75" s="52">
        <v>0.05</v>
      </c>
      <c r="U75" s="29">
        <v>33</v>
      </c>
      <c r="V75" s="34">
        <v>1.6500000000000001</v>
      </c>
      <c r="W75" s="34">
        <v>1.1500000000000001</v>
      </c>
      <c r="X75" s="55">
        <v>37.950000000000003</v>
      </c>
      <c r="Y75" s="94">
        <v>3.45</v>
      </c>
      <c r="Z75" s="40">
        <v>113.85000000000001</v>
      </c>
      <c r="AB75" s="48">
        <v>5</v>
      </c>
      <c r="AC75" s="102" t="s">
        <v>52</v>
      </c>
      <c r="AD75" s="29">
        <v>33</v>
      </c>
      <c r="AE75" s="34" t="s">
        <v>84</v>
      </c>
      <c r="AF75" s="55">
        <v>20.55</v>
      </c>
      <c r="AG75" s="55">
        <v>678.15000000000009</v>
      </c>
    </row>
    <row r="76" spans="1:33" ht="15" customHeight="1" x14ac:dyDescent="0.25">
      <c r="A76" s="48">
        <v>6</v>
      </c>
      <c r="B76" s="102" t="s">
        <v>53</v>
      </c>
      <c r="C76" s="50">
        <v>8.5000000000000006E-2</v>
      </c>
      <c r="D76" s="51"/>
      <c r="E76" s="52">
        <v>8.5000000000000006E-2</v>
      </c>
      <c r="F76" s="29">
        <v>36</v>
      </c>
      <c r="G76" s="34">
        <v>3.06</v>
      </c>
      <c r="H76" s="34">
        <v>9.6900000000000013</v>
      </c>
      <c r="I76" s="55">
        <v>348.84000000000003</v>
      </c>
      <c r="J76" s="94">
        <v>29.070000000000004</v>
      </c>
      <c r="K76" s="40">
        <v>1046.52</v>
      </c>
      <c r="M76" s="24" t="s">
        <v>46</v>
      </c>
      <c r="P76" s="48">
        <v>6</v>
      </c>
      <c r="Q76" s="102" t="s">
        <v>53</v>
      </c>
      <c r="R76" s="50">
        <v>8.5000000000000006E-2</v>
      </c>
      <c r="S76" s="51"/>
      <c r="T76" s="52">
        <v>8.5000000000000006E-2</v>
      </c>
      <c r="U76" s="29">
        <v>36</v>
      </c>
      <c r="V76" s="34">
        <v>3.06</v>
      </c>
      <c r="W76" s="34">
        <v>1.9550000000000001</v>
      </c>
      <c r="X76" s="55">
        <v>70.38</v>
      </c>
      <c r="Y76" s="94">
        <v>5.8650000000000002</v>
      </c>
      <c r="Z76" s="40">
        <v>211.14</v>
      </c>
      <c r="AB76" s="48">
        <v>6</v>
      </c>
      <c r="AC76" s="102" t="s">
        <v>53</v>
      </c>
      <c r="AD76" s="29">
        <v>36</v>
      </c>
      <c r="AE76" s="34" t="s">
        <v>84</v>
      </c>
      <c r="AF76" s="55">
        <v>34.935000000000002</v>
      </c>
      <c r="AG76" s="55">
        <v>1257.6599999999999</v>
      </c>
    </row>
    <row r="77" spans="1:33" ht="15" customHeight="1" x14ac:dyDescent="0.25">
      <c r="A77" s="48">
        <v>7</v>
      </c>
      <c r="B77" s="102" t="s">
        <v>54</v>
      </c>
      <c r="C77" s="50">
        <v>7.0000000000000007E-2</v>
      </c>
      <c r="D77" s="51"/>
      <c r="E77" s="52">
        <v>7.0000000000000007E-2</v>
      </c>
      <c r="F77" s="29">
        <v>25</v>
      </c>
      <c r="G77" s="34">
        <v>1.7500000000000002</v>
      </c>
      <c r="H77" s="34">
        <v>7.98</v>
      </c>
      <c r="I77" s="55">
        <v>199.50000000000003</v>
      </c>
      <c r="J77" s="94">
        <v>23.94</v>
      </c>
      <c r="K77" s="40">
        <v>598.50000000000011</v>
      </c>
      <c r="P77" s="48">
        <v>7</v>
      </c>
      <c r="Q77" s="102" t="s">
        <v>54</v>
      </c>
      <c r="R77" s="50">
        <v>7.0000000000000007E-2</v>
      </c>
      <c r="S77" s="51"/>
      <c r="T77" s="52">
        <v>7.0000000000000007E-2</v>
      </c>
      <c r="U77" s="29">
        <v>25</v>
      </c>
      <c r="V77" s="34">
        <v>1.7500000000000002</v>
      </c>
      <c r="W77" s="34">
        <v>1.61</v>
      </c>
      <c r="X77" s="55">
        <v>40.250000000000007</v>
      </c>
      <c r="Y77" s="94">
        <v>4.83</v>
      </c>
      <c r="Z77" s="40">
        <v>120.75000000000003</v>
      </c>
      <c r="AB77" s="48">
        <v>7</v>
      </c>
      <c r="AC77" s="102" t="s">
        <v>54</v>
      </c>
      <c r="AD77" s="29">
        <v>25</v>
      </c>
      <c r="AE77" s="34" t="s">
        <v>84</v>
      </c>
      <c r="AF77" s="55">
        <v>28.770000000000003</v>
      </c>
      <c r="AG77" s="55">
        <v>719.25000000000011</v>
      </c>
    </row>
    <row r="78" spans="1:33" ht="15" customHeight="1" x14ac:dyDescent="0.25">
      <c r="A78" s="48">
        <v>8</v>
      </c>
      <c r="B78" s="102" t="s">
        <v>75</v>
      </c>
      <c r="C78" s="50">
        <v>0.1</v>
      </c>
      <c r="D78" s="51"/>
      <c r="E78" s="52">
        <v>0.1</v>
      </c>
      <c r="F78" s="29">
        <v>38</v>
      </c>
      <c r="G78" s="34">
        <v>3.8000000000000003</v>
      </c>
      <c r="H78" s="34">
        <v>11.4</v>
      </c>
      <c r="I78" s="55">
        <v>433.20000000000005</v>
      </c>
      <c r="J78" s="94">
        <v>34.200000000000003</v>
      </c>
      <c r="K78" s="40">
        <v>1299.6000000000001</v>
      </c>
      <c r="P78" s="48">
        <v>8</v>
      </c>
      <c r="Q78" s="102" t="s">
        <v>75</v>
      </c>
      <c r="R78" s="50">
        <v>0.1</v>
      </c>
      <c r="S78" s="51"/>
      <c r="T78" s="52">
        <v>0.1</v>
      </c>
      <c r="U78" s="29">
        <v>38</v>
      </c>
      <c r="V78" s="34">
        <v>3.8000000000000003</v>
      </c>
      <c r="W78" s="34">
        <v>2.3000000000000003</v>
      </c>
      <c r="X78" s="55">
        <v>87.4</v>
      </c>
      <c r="Y78" s="94">
        <v>6.9</v>
      </c>
      <c r="Z78" s="40">
        <v>262.20000000000005</v>
      </c>
      <c r="AB78" s="48">
        <v>8</v>
      </c>
      <c r="AC78" s="102" t="s">
        <v>75</v>
      </c>
      <c r="AD78" s="29">
        <v>38</v>
      </c>
      <c r="AE78" s="34" t="s">
        <v>84</v>
      </c>
      <c r="AF78" s="55">
        <v>41.1</v>
      </c>
      <c r="AG78" s="55">
        <v>1561.8000000000002</v>
      </c>
    </row>
    <row r="79" spans="1:33" ht="15" customHeight="1" x14ac:dyDescent="0.25">
      <c r="A79" s="48">
        <v>9</v>
      </c>
      <c r="B79" s="102" t="s">
        <v>76</v>
      </c>
      <c r="C79" s="50">
        <v>8.5000000000000006E-2</v>
      </c>
      <c r="D79" s="51"/>
      <c r="E79" s="52">
        <v>8.5000000000000006E-2</v>
      </c>
      <c r="F79" s="29">
        <v>25</v>
      </c>
      <c r="G79" s="34">
        <v>2.125</v>
      </c>
      <c r="H79" s="34">
        <v>9.6900000000000013</v>
      </c>
      <c r="I79" s="55">
        <v>242.25</v>
      </c>
      <c r="J79" s="94">
        <v>29.070000000000004</v>
      </c>
      <c r="K79" s="40">
        <v>726.75</v>
      </c>
      <c r="P79" s="48">
        <v>9</v>
      </c>
      <c r="Q79" s="102" t="s">
        <v>76</v>
      </c>
      <c r="R79" s="50">
        <v>8.5000000000000006E-2</v>
      </c>
      <c r="S79" s="51"/>
      <c r="T79" s="52">
        <v>8.5000000000000006E-2</v>
      </c>
      <c r="U79" s="29">
        <v>25</v>
      </c>
      <c r="V79" s="34">
        <v>2.125</v>
      </c>
      <c r="W79" s="34">
        <v>1.9550000000000001</v>
      </c>
      <c r="X79" s="55">
        <v>48.875</v>
      </c>
      <c r="Y79" s="94">
        <v>5.8650000000000002</v>
      </c>
      <c r="Z79" s="40">
        <v>146.625</v>
      </c>
      <c r="AB79" s="48">
        <v>9</v>
      </c>
      <c r="AC79" s="102" t="s">
        <v>76</v>
      </c>
      <c r="AD79" s="29">
        <v>25</v>
      </c>
      <c r="AE79" s="34" t="s">
        <v>84</v>
      </c>
      <c r="AF79" s="55">
        <v>34.935000000000002</v>
      </c>
      <c r="AG79" s="55">
        <v>873.375</v>
      </c>
    </row>
    <row r="80" spans="1:33" ht="15" customHeight="1" x14ac:dyDescent="0.25">
      <c r="A80" s="48">
        <v>10</v>
      </c>
      <c r="B80" s="102" t="s">
        <v>55</v>
      </c>
      <c r="C80" s="50">
        <v>2E-3</v>
      </c>
      <c r="D80" s="51"/>
      <c r="E80" s="52">
        <v>2E-3</v>
      </c>
      <c r="F80" s="29">
        <v>929</v>
      </c>
      <c r="G80" s="34">
        <v>1.8580000000000001</v>
      </c>
      <c r="H80" s="34">
        <v>0.22800000000000001</v>
      </c>
      <c r="I80" s="55">
        <v>211.81200000000001</v>
      </c>
      <c r="J80" s="94">
        <v>0.68400000000000005</v>
      </c>
      <c r="K80" s="40">
        <v>635.43600000000004</v>
      </c>
      <c r="P80" s="48">
        <v>10</v>
      </c>
      <c r="Q80" s="102" t="s">
        <v>55</v>
      </c>
      <c r="R80" s="50">
        <v>2E-3</v>
      </c>
      <c r="S80" s="51"/>
      <c r="T80" s="52">
        <v>2E-3</v>
      </c>
      <c r="U80" s="29">
        <v>929</v>
      </c>
      <c r="V80" s="34">
        <v>1.8580000000000001</v>
      </c>
      <c r="W80" s="34">
        <v>4.5999999999999999E-2</v>
      </c>
      <c r="X80" s="55">
        <v>42.734000000000002</v>
      </c>
      <c r="Y80" s="94">
        <v>0.13800000000000001</v>
      </c>
      <c r="Z80" s="40">
        <v>128.202</v>
      </c>
      <c r="AB80" s="48">
        <v>10</v>
      </c>
      <c r="AC80" s="102" t="s">
        <v>55</v>
      </c>
      <c r="AD80" s="29">
        <v>929</v>
      </c>
      <c r="AE80" s="34" t="s">
        <v>84</v>
      </c>
      <c r="AF80" s="55">
        <v>0.82200000000000006</v>
      </c>
      <c r="AG80" s="55">
        <v>763.63800000000003</v>
      </c>
    </row>
    <row r="81" spans="1:33" ht="15" customHeight="1" x14ac:dyDescent="0.25">
      <c r="A81" s="48">
        <v>11</v>
      </c>
      <c r="B81" s="102" t="s">
        <v>56</v>
      </c>
      <c r="C81" s="50">
        <v>3.3E-3</v>
      </c>
      <c r="D81" s="51"/>
      <c r="E81" s="52">
        <v>3.3E-3</v>
      </c>
      <c r="F81" s="29">
        <v>18</v>
      </c>
      <c r="G81" s="34">
        <v>5.9400000000000001E-2</v>
      </c>
      <c r="H81" s="34">
        <v>0.37619999999999998</v>
      </c>
      <c r="I81" s="55">
        <v>6.7716000000000003</v>
      </c>
      <c r="J81" s="94">
        <v>1.1286</v>
      </c>
      <c r="K81" s="40">
        <v>20.314800000000002</v>
      </c>
      <c r="P81" s="48">
        <v>11</v>
      </c>
      <c r="Q81" s="102" t="s">
        <v>56</v>
      </c>
      <c r="R81" s="50">
        <v>3.3E-3</v>
      </c>
      <c r="S81" s="51"/>
      <c r="T81" s="52">
        <v>3.3E-3</v>
      </c>
      <c r="U81" s="29">
        <v>18</v>
      </c>
      <c r="V81" s="34">
        <v>5.9400000000000001E-2</v>
      </c>
      <c r="W81" s="34">
        <v>7.5899999999999995E-2</v>
      </c>
      <c r="X81" s="55">
        <v>1.3662000000000001</v>
      </c>
      <c r="Y81" s="94">
        <v>0.22769999999999999</v>
      </c>
      <c r="Z81" s="40">
        <v>4.0986000000000002</v>
      </c>
      <c r="AB81" s="48">
        <v>11</v>
      </c>
      <c r="AC81" s="102" t="s">
        <v>56</v>
      </c>
      <c r="AD81" s="29">
        <v>18</v>
      </c>
      <c r="AE81" s="34" t="s">
        <v>84</v>
      </c>
      <c r="AF81" s="55">
        <v>1.3563000000000001</v>
      </c>
      <c r="AG81" s="55">
        <v>24.413400000000003</v>
      </c>
    </row>
    <row r="82" spans="1:33" ht="15" customHeight="1" x14ac:dyDescent="0.25">
      <c r="A82" s="48">
        <v>12</v>
      </c>
      <c r="B82" s="102" t="s">
        <v>57</v>
      </c>
      <c r="C82" s="50">
        <v>6.7999999999999996E-3</v>
      </c>
      <c r="D82" s="51"/>
      <c r="E82" s="52">
        <v>6.7999999999999996E-3</v>
      </c>
      <c r="F82" s="29">
        <v>110</v>
      </c>
      <c r="G82" s="34">
        <v>0.748</v>
      </c>
      <c r="H82" s="34">
        <v>0.7752</v>
      </c>
      <c r="I82" s="55">
        <v>85.272000000000006</v>
      </c>
      <c r="J82" s="94">
        <v>2.3256000000000001</v>
      </c>
      <c r="K82" s="40">
        <v>255.81600000000003</v>
      </c>
      <c r="P82" s="48">
        <v>12</v>
      </c>
      <c r="Q82" s="102" t="s">
        <v>57</v>
      </c>
      <c r="R82" s="50">
        <v>6.7999999999999996E-3</v>
      </c>
      <c r="S82" s="51"/>
      <c r="T82" s="52">
        <v>6.7999999999999996E-3</v>
      </c>
      <c r="U82" s="29">
        <v>110</v>
      </c>
      <c r="V82" s="34">
        <v>0.748</v>
      </c>
      <c r="W82" s="34">
        <v>0.15639999999999998</v>
      </c>
      <c r="X82" s="55">
        <v>17.204000000000001</v>
      </c>
      <c r="Y82" s="94">
        <v>0.46919999999999995</v>
      </c>
      <c r="Z82" s="40">
        <v>51.612000000000002</v>
      </c>
      <c r="AB82" s="48">
        <v>12</v>
      </c>
      <c r="AC82" s="102" t="s">
        <v>57</v>
      </c>
      <c r="AD82" s="29">
        <v>110</v>
      </c>
      <c r="AE82" s="34" t="s">
        <v>84</v>
      </c>
      <c r="AF82" s="55">
        <v>2.7948</v>
      </c>
      <c r="AG82" s="55">
        <v>307.42800000000005</v>
      </c>
    </row>
    <row r="83" spans="1:33" ht="15" customHeight="1" x14ac:dyDescent="0.25">
      <c r="A83" s="48">
        <v>13</v>
      </c>
      <c r="B83" s="102" t="s">
        <v>58</v>
      </c>
      <c r="C83" s="50">
        <v>1.2E-2</v>
      </c>
      <c r="D83" s="51"/>
      <c r="E83" s="52">
        <v>1.2E-2</v>
      </c>
      <c r="F83" s="29">
        <v>400</v>
      </c>
      <c r="G83" s="34">
        <v>4.8</v>
      </c>
      <c r="H83" s="34">
        <v>1.3680000000000001</v>
      </c>
      <c r="I83" s="55">
        <v>547.19999999999993</v>
      </c>
      <c r="J83" s="94">
        <v>4.1040000000000001</v>
      </c>
      <c r="K83" s="40">
        <v>1641.6</v>
      </c>
      <c r="P83" s="48">
        <v>13</v>
      </c>
      <c r="Q83" s="102" t="s">
        <v>58</v>
      </c>
      <c r="R83" s="50">
        <v>1.2E-2</v>
      </c>
      <c r="S83" s="51"/>
      <c r="T83" s="52">
        <v>1.2E-2</v>
      </c>
      <c r="U83" s="29">
        <v>400</v>
      </c>
      <c r="V83" s="34">
        <v>4.8</v>
      </c>
      <c r="W83" s="34">
        <v>0.27600000000000002</v>
      </c>
      <c r="X83" s="55">
        <v>110.39999999999999</v>
      </c>
      <c r="Y83" s="94">
        <v>0.82800000000000007</v>
      </c>
      <c r="Z83" s="40">
        <v>331.2</v>
      </c>
      <c r="AB83" s="48">
        <v>13</v>
      </c>
      <c r="AC83" s="102" t="s">
        <v>58</v>
      </c>
      <c r="AD83" s="29">
        <v>400</v>
      </c>
      <c r="AE83" s="62" t="s">
        <v>84</v>
      </c>
      <c r="AF83" s="55">
        <v>4.9320000000000004</v>
      </c>
      <c r="AG83" s="55">
        <v>1972.8</v>
      </c>
    </row>
    <row r="84" spans="1:33" ht="15" customHeight="1" thickBot="1" x14ac:dyDescent="0.3">
      <c r="A84" s="48">
        <v>14</v>
      </c>
      <c r="B84" s="102" t="s">
        <v>26</v>
      </c>
      <c r="C84" s="50">
        <v>0.1</v>
      </c>
      <c r="D84" s="51"/>
      <c r="E84" s="52">
        <v>0.1</v>
      </c>
      <c r="F84" s="61">
        <v>80</v>
      </c>
      <c r="G84" s="34">
        <v>8</v>
      </c>
      <c r="H84" s="34">
        <v>11.4</v>
      </c>
      <c r="I84" s="55">
        <v>912</v>
      </c>
      <c r="J84" s="94">
        <v>34.200000000000003</v>
      </c>
      <c r="K84" s="40">
        <v>2736</v>
      </c>
      <c r="P84" s="48">
        <v>14</v>
      </c>
      <c r="Q84" s="102" t="s">
        <v>26</v>
      </c>
      <c r="R84" s="50">
        <v>0.1</v>
      </c>
      <c r="S84" s="51"/>
      <c r="T84" s="52">
        <v>0.1</v>
      </c>
      <c r="U84" s="61">
        <v>80</v>
      </c>
      <c r="V84" s="34">
        <v>8</v>
      </c>
      <c r="W84" s="34">
        <v>2.3000000000000003</v>
      </c>
      <c r="X84" s="55">
        <v>184</v>
      </c>
      <c r="Y84" s="94">
        <v>6.9</v>
      </c>
      <c r="Z84" s="40">
        <v>552</v>
      </c>
      <c r="AB84" s="48">
        <v>14</v>
      </c>
      <c r="AC84" s="102" t="s">
        <v>26</v>
      </c>
      <c r="AD84" s="61">
        <v>80</v>
      </c>
      <c r="AE84" s="34" t="s">
        <v>84</v>
      </c>
      <c r="AF84" s="55">
        <v>41.1</v>
      </c>
      <c r="AG84" s="55">
        <v>3288</v>
      </c>
    </row>
    <row r="85" spans="1:33" ht="15.75" thickBot="1" x14ac:dyDescent="0.3">
      <c r="A85" s="188" t="s">
        <v>65</v>
      </c>
      <c r="B85" s="189"/>
      <c r="C85" s="189"/>
      <c r="D85" s="189"/>
      <c r="E85" s="189"/>
      <c r="F85" s="190"/>
      <c r="G85" s="65">
        <v>62.489399999999982</v>
      </c>
      <c r="H85" s="65"/>
      <c r="I85" s="66">
        <v>7123.7915999999996</v>
      </c>
      <c r="J85" s="95"/>
      <c r="K85" s="67">
        <v>21371.374799999998</v>
      </c>
      <c r="P85" s="188" t="s">
        <v>65</v>
      </c>
      <c r="Q85" s="189"/>
      <c r="R85" s="189"/>
      <c r="S85" s="189"/>
      <c r="T85" s="189"/>
      <c r="U85" s="190"/>
      <c r="V85" s="65">
        <v>62.489399999999982</v>
      </c>
      <c r="W85" s="65"/>
      <c r="X85" s="66">
        <v>1437.2562</v>
      </c>
      <c r="Y85" s="95"/>
      <c r="Z85" s="67">
        <v>4311.7685999999994</v>
      </c>
      <c r="AB85" s="188" t="s">
        <v>65</v>
      </c>
      <c r="AC85" s="189"/>
      <c r="AD85" s="190"/>
      <c r="AE85" s="65">
        <v>0</v>
      </c>
      <c r="AF85" s="66">
        <v>311.57910000000004</v>
      </c>
      <c r="AG85" s="67">
        <v>25683.143400000001</v>
      </c>
    </row>
    <row r="86" spans="1:33" ht="15" customHeight="1" x14ac:dyDescent="0.25">
      <c r="A86" s="194" t="s">
        <v>59</v>
      </c>
      <c r="B86" s="196" t="s">
        <v>47</v>
      </c>
      <c r="C86" s="199" t="s">
        <v>40</v>
      </c>
      <c r="D86" s="200"/>
      <c r="E86" s="191" t="s">
        <v>67</v>
      </c>
      <c r="F86" s="201" t="s">
        <v>66</v>
      </c>
      <c r="G86" s="191" t="s">
        <v>63</v>
      </c>
      <c r="H86" s="191" t="s">
        <v>86</v>
      </c>
      <c r="I86" s="180" t="s">
        <v>63</v>
      </c>
      <c r="J86" s="191" t="s">
        <v>87</v>
      </c>
      <c r="K86" s="183" t="s">
        <v>64</v>
      </c>
      <c r="P86" s="194" t="s">
        <v>59</v>
      </c>
      <c r="Q86" s="196" t="s">
        <v>47</v>
      </c>
      <c r="R86" s="199" t="s">
        <v>40</v>
      </c>
      <c r="S86" s="200"/>
      <c r="T86" s="191" t="s">
        <v>67</v>
      </c>
      <c r="U86" s="201" t="s">
        <v>66</v>
      </c>
      <c r="V86" s="191" t="s">
        <v>63</v>
      </c>
      <c r="W86" s="191" t="s">
        <v>86</v>
      </c>
      <c r="X86" s="180" t="s">
        <v>63</v>
      </c>
      <c r="Y86" s="191" t="s">
        <v>87</v>
      </c>
      <c r="Z86" s="183" t="s">
        <v>64</v>
      </c>
      <c r="AB86" s="194" t="s">
        <v>59</v>
      </c>
      <c r="AC86" s="196" t="s">
        <v>47</v>
      </c>
      <c r="AD86" s="201" t="s">
        <v>66</v>
      </c>
      <c r="AE86" s="191" t="s">
        <v>83</v>
      </c>
      <c r="AF86" s="180" t="s">
        <v>85</v>
      </c>
      <c r="AG86" s="183" t="s">
        <v>63</v>
      </c>
    </row>
    <row r="87" spans="1:33" x14ac:dyDescent="0.25">
      <c r="A87" s="195"/>
      <c r="B87" s="197"/>
      <c r="C87" s="186" t="s">
        <v>68</v>
      </c>
      <c r="D87" s="204" t="s">
        <v>61</v>
      </c>
      <c r="E87" s="192"/>
      <c r="F87" s="202"/>
      <c r="G87" s="192"/>
      <c r="H87" s="192"/>
      <c r="I87" s="181"/>
      <c r="J87" s="192"/>
      <c r="K87" s="184"/>
      <c r="P87" s="195"/>
      <c r="Q87" s="197"/>
      <c r="R87" s="186" t="s">
        <v>68</v>
      </c>
      <c r="S87" s="204" t="s">
        <v>61</v>
      </c>
      <c r="T87" s="192"/>
      <c r="U87" s="202"/>
      <c r="V87" s="192"/>
      <c r="W87" s="192"/>
      <c r="X87" s="181"/>
      <c r="Y87" s="192"/>
      <c r="Z87" s="184"/>
      <c r="AB87" s="195"/>
      <c r="AC87" s="197"/>
      <c r="AD87" s="202"/>
      <c r="AE87" s="192"/>
      <c r="AF87" s="181"/>
      <c r="AG87" s="184"/>
    </row>
    <row r="88" spans="1:33" ht="15.75" thickBot="1" x14ac:dyDescent="0.3">
      <c r="A88" s="195"/>
      <c r="B88" s="198"/>
      <c r="C88" s="187"/>
      <c r="D88" s="205"/>
      <c r="E88" s="193"/>
      <c r="F88" s="203"/>
      <c r="G88" s="193"/>
      <c r="H88" s="193"/>
      <c r="I88" s="182"/>
      <c r="J88" s="193"/>
      <c r="K88" s="185"/>
      <c r="M88" s="23" t="s">
        <v>40</v>
      </c>
      <c r="P88" s="195"/>
      <c r="Q88" s="198"/>
      <c r="R88" s="187"/>
      <c r="S88" s="205"/>
      <c r="T88" s="193"/>
      <c r="U88" s="203"/>
      <c r="V88" s="193"/>
      <c r="W88" s="193"/>
      <c r="X88" s="182"/>
      <c r="Y88" s="193"/>
      <c r="Z88" s="185"/>
      <c r="AB88" s="195"/>
      <c r="AC88" s="198"/>
      <c r="AD88" s="203"/>
      <c r="AE88" s="193"/>
      <c r="AF88" s="182"/>
      <c r="AG88" s="185"/>
    </row>
    <row r="89" spans="1:33" ht="15" customHeight="1" x14ac:dyDescent="0.25">
      <c r="A89" s="43">
        <v>1</v>
      </c>
      <c r="B89" s="102" t="s">
        <v>23</v>
      </c>
      <c r="C89" s="45">
        <v>0.15</v>
      </c>
      <c r="D89" s="46"/>
      <c r="E89" s="47">
        <v>0.15</v>
      </c>
      <c r="F89" s="30">
        <v>36</v>
      </c>
      <c r="G89" s="33">
        <v>5.3999999999999995</v>
      </c>
      <c r="H89" s="33">
        <v>17.099999999999998</v>
      </c>
      <c r="I89" s="54">
        <v>615.59999999999991</v>
      </c>
      <c r="J89" s="93">
        <v>51.3</v>
      </c>
      <c r="K89" s="39">
        <v>1846.7999999999997</v>
      </c>
      <c r="M89" s="24" t="s">
        <v>80</v>
      </c>
      <c r="P89" s="43">
        <v>1</v>
      </c>
      <c r="Q89" s="102" t="s">
        <v>23</v>
      </c>
      <c r="R89" s="45">
        <v>0.15</v>
      </c>
      <c r="S89" s="46"/>
      <c r="T89" s="47">
        <v>0.15</v>
      </c>
      <c r="U89" s="30">
        <v>36</v>
      </c>
      <c r="V89" s="33">
        <v>5.3999999999999995</v>
      </c>
      <c r="W89" s="33">
        <v>3.4499999999999997</v>
      </c>
      <c r="X89" s="54">
        <v>124.19999999999999</v>
      </c>
      <c r="Y89" s="93">
        <v>10.35</v>
      </c>
      <c r="Z89" s="39">
        <v>372.59999999999997</v>
      </c>
      <c r="AB89" s="43">
        <v>1</v>
      </c>
      <c r="AC89" s="102" t="s">
        <v>23</v>
      </c>
      <c r="AD89" s="30">
        <v>36</v>
      </c>
      <c r="AE89" s="33" t="s">
        <v>84</v>
      </c>
      <c r="AF89" s="54">
        <v>61.65</v>
      </c>
      <c r="AG89" s="39">
        <v>2219.3999999999996</v>
      </c>
    </row>
    <row r="90" spans="1:33" ht="15" customHeight="1" x14ac:dyDescent="0.25">
      <c r="A90" s="48">
        <v>2</v>
      </c>
      <c r="B90" s="102" t="s">
        <v>71</v>
      </c>
      <c r="C90" s="50">
        <v>6.3E-2</v>
      </c>
      <c r="D90" s="51"/>
      <c r="E90" s="52">
        <v>6.3E-2</v>
      </c>
      <c r="F90" s="29">
        <v>250</v>
      </c>
      <c r="G90" s="34">
        <v>15.75</v>
      </c>
      <c r="H90" s="34">
        <v>7.1820000000000004</v>
      </c>
      <c r="I90" s="55">
        <v>1795.5</v>
      </c>
      <c r="J90" s="94">
        <v>21.545999999999999</v>
      </c>
      <c r="K90" s="40">
        <v>5386.5</v>
      </c>
      <c r="M90" s="24" t="s">
        <v>42</v>
      </c>
      <c r="P90" s="48">
        <v>2</v>
      </c>
      <c r="Q90" s="102" t="s">
        <v>71</v>
      </c>
      <c r="R90" s="50">
        <v>6.3E-2</v>
      </c>
      <c r="S90" s="51"/>
      <c r="T90" s="52">
        <v>6.3E-2</v>
      </c>
      <c r="U90" s="29">
        <v>250</v>
      </c>
      <c r="V90" s="34">
        <v>15.75</v>
      </c>
      <c r="W90" s="34">
        <v>1.4490000000000001</v>
      </c>
      <c r="X90" s="55">
        <v>362.25</v>
      </c>
      <c r="Y90" s="94">
        <v>4.3470000000000004</v>
      </c>
      <c r="Z90" s="40">
        <v>1086.75</v>
      </c>
      <c r="AB90" s="48">
        <v>2</v>
      </c>
      <c r="AC90" s="102" t="s">
        <v>71</v>
      </c>
      <c r="AD90" s="29">
        <v>250</v>
      </c>
      <c r="AE90" s="34" t="s">
        <v>84</v>
      </c>
      <c r="AF90" s="55">
        <v>25.893000000000001</v>
      </c>
      <c r="AG90" s="55">
        <v>6473.25</v>
      </c>
    </row>
    <row r="91" spans="1:33" ht="15" customHeight="1" x14ac:dyDescent="0.25">
      <c r="A91" s="48">
        <v>3</v>
      </c>
      <c r="B91" s="102" t="s">
        <v>22</v>
      </c>
      <c r="C91" s="50">
        <v>0.03</v>
      </c>
      <c r="D91" s="51"/>
      <c r="E91" s="52">
        <v>0.03</v>
      </c>
      <c r="F91" s="29">
        <v>500</v>
      </c>
      <c r="G91" s="34">
        <v>15</v>
      </c>
      <c r="H91" s="34">
        <v>3.42</v>
      </c>
      <c r="I91" s="55">
        <v>1710</v>
      </c>
      <c r="J91" s="94">
        <v>10.26</v>
      </c>
      <c r="K91" s="40">
        <v>5130</v>
      </c>
      <c r="M91" s="24" t="s">
        <v>43</v>
      </c>
      <c r="P91" s="48">
        <v>3</v>
      </c>
      <c r="Q91" s="102" t="s">
        <v>22</v>
      </c>
      <c r="R91" s="50">
        <v>0.03</v>
      </c>
      <c r="S91" s="51"/>
      <c r="T91" s="52">
        <v>0.03</v>
      </c>
      <c r="U91" s="29">
        <v>500</v>
      </c>
      <c r="V91" s="34">
        <v>15</v>
      </c>
      <c r="W91" s="34">
        <v>0.69</v>
      </c>
      <c r="X91" s="55">
        <v>345</v>
      </c>
      <c r="Y91" s="94">
        <v>2.0699999999999998</v>
      </c>
      <c r="Z91" s="40">
        <v>1035</v>
      </c>
      <c r="AB91" s="48">
        <v>3</v>
      </c>
      <c r="AC91" s="102" t="s">
        <v>22</v>
      </c>
      <c r="AD91" s="29">
        <v>500</v>
      </c>
      <c r="AE91" s="34" t="s">
        <v>84</v>
      </c>
      <c r="AF91" s="55">
        <v>12.33</v>
      </c>
      <c r="AG91" s="55">
        <v>6165</v>
      </c>
    </row>
    <row r="92" spans="1:33" ht="15" customHeight="1" x14ac:dyDescent="0.25">
      <c r="A92" s="48">
        <v>4</v>
      </c>
      <c r="B92" s="102" t="s">
        <v>49</v>
      </c>
      <c r="C92" s="50">
        <v>0.02</v>
      </c>
      <c r="D92" s="51"/>
      <c r="E92" s="52">
        <v>0.02</v>
      </c>
      <c r="F92" s="29">
        <v>127</v>
      </c>
      <c r="G92" s="34">
        <v>2.54</v>
      </c>
      <c r="H92" s="34">
        <v>2.2800000000000002</v>
      </c>
      <c r="I92" s="55">
        <v>289.56</v>
      </c>
      <c r="J92" s="94">
        <v>6.8400000000000007</v>
      </c>
      <c r="K92" s="40">
        <v>868.68000000000006</v>
      </c>
      <c r="M92" s="24" t="s">
        <v>44</v>
      </c>
      <c r="P92" s="48">
        <v>4</v>
      </c>
      <c r="Q92" s="102" t="s">
        <v>49</v>
      </c>
      <c r="R92" s="50">
        <v>0.02</v>
      </c>
      <c r="S92" s="51"/>
      <c r="T92" s="52">
        <v>0.02</v>
      </c>
      <c r="U92" s="29">
        <v>127</v>
      </c>
      <c r="V92" s="34">
        <v>2.54</v>
      </c>
      <c r="W92" s="34">
        <v>0.46</v>
      </c>
      <c r="X92" s="55">
        <v>58.42</v>
      </c>
      <c r="Y92" s="94">
        <v>1.3800000000000001</v>
      </c>
      <c r="Z92" s="40">
        <v>175.26</v>
      </c>
      <c r="AB92" s="48">
        <v>4</v>
      </c>
      <c r="AC92" s="102" t="s">
        <v>49</v>
      </c>
      <c r="AD92" s="29">
        <v>127</v>
      </c>
      <c r="AE92" s="34" t="s">
        <v>84</v>
      </c>
      <c r="AF92" s="55">
        <v>8.2200000000000006</v>
      </c>
      <c r="AG92" s="55">
        <v>1043.94</v>
      </c>
    </row>
    <row r="93" spans="1:33" ht="15" customHeight="1" x14ac:dyDescent="0.25">
      <c r="A93" s="48">
        <v>5</v>
      </c>
      <c r="B93" s="102" t="s">
        <v>50</v>
      </c>
      <c r="C93" s="50">
        <v>0.02</v>
      </c>
      <c r="D93" s="51"/>
      <c r="E93" s="52">
        <v>0.02</v>
      </c>
      <c r="F93" s="29">
        <v>56</v>
      </c>
      <c r="G93" s="34">
        <v>1.1200000000000001</v>
      </c>
      <c r="H93" s="34">
        <v>2.2800000000000002</v>
      </c>
      <c r="I93" s="55">
        <v>127.68</v>
      </c>
      <c r="J93" s="94">
        <v>6.8400000000000007</v>
      </c>
      <c r="K93" s="40">
        <v>383.04</v>
      </c>
      <c r="M93" s="24" t="s">
        <v>45</v>
      </c>
      <c r="P93" s="48">
        <v>5</v>
      </c>
      <c r="Q93" s="102" t="s">
        <v>50</v>
      </c>
      <c r="R93" s="50">
        <v>0.02</v>
      </c>
      <c r="S93" s="51"/>
      <c r="T93" s="52">
        <v>0.02</v>
      </c>
      <c r="U93" s="29">
        <v>56</v>
      </c>
      <c r="V93" s="34">
        <v>1.1200000000000001</v>
      </c>
      <c r="W93" s="34">
        <v>0.46</v>
      </c>
      <c r="X93" s="55">
        <v>25.76</v>
      </c>
      <c r="Y93" s="94">
        <v>1.3800000000000001</v>
      </c>
      <c r="Z93" s="40">
        <v>77.28</v>
      </c>
      <c r="AB93" s="48">
        <v>5</v>
      </c>
      <c r="AC93" s="102" t="s">
        <v>50</v>
      </c>
      <c r="AD93" s="29">
        <v>56</v>
      </c>
      <c r="AE93" s="34" t="s">
        <v>84</v>
      </c>
      <c r="AF93" s="55">
        <v>8.2200000000000006</v>
      </c>
      <c r="AG93" s="55">
        <v>460.32000000000005</v>
      </c>
    </row>
    <row r="94" spans="1:33" ht="15" customHeight="1" x14ac:dyDescent="0.25">
      <c r="A94" s="48">
        <v>6</v>
      </c>
      <c r="B94" s="102" t="s">
        <v>79</v>
      </c>
      <c r="C94" s="50">
        <v>0.08</v>
      </c>
      <c r="D94" s="51"/>
      <c r="E94" s="52">
        <v>0.08</v>
      </c>
      <c r="F94" s="29">
        <v>86</v>
      </c>
      <c r="G94" s="34">
        <v>6.88</v>
      </c>
      <c r="H94" s="34">
        <v>9.120000000000001</v>
      </c>
      <c r="I94" s="55">
        <v>784.31999999999994</v>
      </c>
      <c r="J94" s="94">
        <v>27.360000000000003</v>
      </c>
      <c r="K94" s="40">
        <v>2352.96</v>
      </c>
      <c r="M94" s="24" t="s">
        <v>46</v>
      </c>
      <c r="P94" s="48">
        <v>6</v>
      </c>
      <c r="Q94" s="102" t="s">
        <v>79</v>
      </c>
      <c r="R94" s="50">
        <v>0.08</v>
      </c>
      <c r="S94" s="51"/>
      <c r="T94" s="52">
        <v>0.08</v>
      </c>
      <c r="U94" s="29">
        <v>86</v>
      </c>
      <c r="V94" s="34">
        <v>6.88</v>
      </c>
      <c r="W94" s="34">
        <v>1.84</v>
      </c>
      <c r="X94" s="55">
        <v>158.24</v>
      </c>
      <c r="Y94" s="94">
        <v>5.5200000000000005</v>
      </c>
      <c r="Z94" s="40">
        <v>474.72</v>
      </c>
      <c r="AB94" s="48">
        <v>6</v>
      </c>
      <c r="AC94" s="102" t="s">
        <v>79</v>
      </c>
      <c r="AD94" s="29">
        <v>86</v>
      </c>
      <c r="AE94" s="34" t="s">
        <v>84</v>
      </c>
      <c r="AF94" s="55">
        <v>32.880000000000003</v>
      </c>
      <c r="AG94" s="55">
        <v>2827.6800000000003</v>
      </c>
    </row>
    <row r="95" spans="1:33" ht="15" customHeight="1" x14ac:dyDescent="0.25">
      <c r="A95" s="48">
        <v>7</v>
      </c>
      <c r="B95" s="102" t="s">
        <v>52</v>
      </c>
      <c r="C95" s="50">
        <v>0.08</v>
      </c>
      <c r="D95" s="51"/>
      <c r="E95" s="52">
        <v>0.08</v>
      </c>
      <c r="F95" s="29">
        <v>33</v>
      </c>
      <c r="G95" s="34">
        <v>2.64</v>
      </c>
      <c r="H95" s="34">
        <v>9.120000000000001</v>
      </c>
      <c r="I95" s="55">
        <v>300.96000000000004</v>
      </c>
      <c r="J95" s="94">
        <v>27.360000000000003</v>
      </c>
      <c r="K95" s="40">
        <v>902.88000000000011</v>
      </c>
      <c r="P95" s="48">
        <v>7</v>
      </c>
      <c r="Q95" s="102" t="s">
        <v>52</v>
      </c>
      <c r="R95" s="50">
        <v>0.08</v>
      </c>
      <c r="S95" s="51"/>
      <c r="T95" s="52">
        <v>0.08</v>
      </c>
      <c r="U95" s="29">
        <v>33</v>
      </c>
      <c r="V95" s="34">
        <v>2.64</v>
      </c>
      <c r="W95" s="34">
        <v>1.84</v>
      </c>
      <c r="X95" s="55">
        <v>60.720000000000006</v>
      </c>
      <c r="Y95" s="94">
        <v>5.5200000000000005</v>
      </c>
      <c r="Z95" s="40">
        <v>182.16000000000003</v>
      </c>
      <c r="AB95" s="48">
        <v>7</v>
      </c>
      <c r="AC95" s="102" t="s">
        <v>52</v>
      </c>
      <c r="AD95" s="29">
        <v>33</v>
      </c>
      <c r="AE95" s="34" t="s">
        <v>84</v>
      </c>
      <c r="AF95" s="55">
        <v>32.880000000000003</v>
      </c>
      <c r="AG95" s="55">
        <v>1085.0400000000002</v>
      </c>
    </row>
    <row r="96" spans="1:33" ht="15" customHeight="1" x14ac:dyDescent="0.25">
      <c r="A96" s="48">
        <v>8</v>
      </c>
      <c r="B96" s="102" t="s">
        <v>53</v>
      </c>
      <c r="C96" s="50">
        <v>0.1</v>
      </c>
      <c r="D96" s="51"/>
      <c r="E96" s="52">
        <v>0.1</v>
      </c>
      <c r="F96" s="29">
        <v>36</v>
      </c>
      <c r="G96" s="34">
        <v>3.6</v>
      </c>
      <c r="H96" s="34">
        <v>11.4</v>
      </c>
      <c r="I96" s="55">
        <v>410.40000000000003</v>
      </c>
      <c r="J96" s="94">
        <v>34.200000000000003</v>
      </c>
      <c r="K96" s="40">
        <v>1231.2</v>
      </c>
      <c r="P96" s="48">
        <v>8</v>
      </c>
      <c r="Q96" s="102" t="s">
        <v>53</v>
      </c>
      <c r="R96" s="50">
        <v>0.1</v>
      </c>
      <c r="S96" s="51"/>
      <c r="T96" s="52">
        <v>0.1</v>
      </c>
      <c r="U96" s="29">
        <v>36</v>
      </c>
      <c r="V96" s="34">
        <v>3.6</v>
      </c>
      <c r="W96" s="34">
        <v>2.3000000000000003</v>
      </c>
      <c r="X96" s="55">
        <v>82.8</v>
      </c>
      <c r="Y96" s="94">
        <v>6.9</v>
      </c>
      <c r="Z96" s="40">
        <v>248.39999999999998</v>
      </c>
      <c r="AB96" s="48">
        <v>8</v>
      </c>
      <c r="AC96" s="102" t="s">
        <v>53</v>
      </c>
      <c r="AD96" s="29">
        <v>36</v>
      </c>
      <c r="AE96" s="34" t="s">
        <v>84</v>
      </c>
      <c r="AF96" s="55">
        <v>41.1</v>
      </c>
      <c r="AG96" s="55">
        <v>1479.6</v>
      </c>
    </row>
    <row r="97" spans="1:33" ht="15" customHeight="1" x14ac:dyDescent="0.25">
      <c r="A97" s="48">
        <v>9</v>
      </c>
      <c r="B97" s="102" t="s">
        <v>54</v>
      </c>
      <c r="C97" s="50">
        <v>8.5000000000000006E-2</v>
      </c>
      <c r="D97" s="51"/>
      <c r="E97" s="52">
        <v>8.5000000000000006E-2</v>
      </c>
      <c r="F97" s="29">
        <v>25</v>
      </c>
      <c r="G97" s="34">
        <v>2.125</v>
      </c>
      <c r="H97" s="34">
        <v>9.6900000000000013</v>
      </c>
      <c r="I97" s="55">
        <v>242.25</v>
      </c>
      <c r="J97" s="94">
        <v>29.070000000000004</v>
      </c>
      <c r="K97" s="40">
        <v>726.75</v>
      </c>
      <c r="P97" s="48">
        <v>9</v>
      </c>
      <c r="Q97" s="102" t="s">
        <v>54</v>
      </c>
      <c r="R97" s="50">
        <v>8.5000000000000006E-2</v>
      </c>
      <c r="S97" s="51"/>
      <c r="T97" s="52">
        <v>8.5000000000000006E-2</v>
      </c>
      <c r="U97" s="29">
        <v>25</v>
      </c>
      <c r="V97" s="34">
        <v>2.125</v>
      </c>
      <c r="W97" s="34">
        <v>1.9550000000000001</v>
      </c>
      <c r="X97" s="55">
        <v>48.875</v>
      </c>
      <c r="Y97" s="94">
        <v>5.8650000000000002</v>
      </c>
      <c r="Z97" s="40">
        <v>146.625</v>
      </c>
      <c r="AB97" s="48">
        <v>9</v>
      </c>
      <c r="AC97" s="102" t="s">
        <v>54</v>
      </c>
      <c r="AD97" s="29">
        <v>25</v>
      </c>
      <c r="AE97" s="34" t="s">
        <v>84</v>
      </c>
      <c r="AF97" s="55">
        <v>34.935000000000002</v>
      </c>
      <c r="AG97" s="55">
        <v>873.375</v>
      </c>
    </row>
    <row r="98" spans="1:33" ht="15" customHeight="1" x14ac:dyDescent="0.25">
      <c r="A98" s="48">
        <v>10</v>
      </c>
      <c r="B98" s="102" t="s">
        <v>55</v>
      </c>
      <c r="C98" s="50">
        <v>2E-3</v>
      </c>
      <c r="D98" s="51"/>
      <c r="E98" s="52">
        <v>2E-3</v>
      </c>
      <c r="F98" s="29">
        <v>929</v>
      </c>
      <c r="G98" s="34">
        <v>1.8580000000000001</v>
      </c>
      <c r="H98" s="34">
        <v>0.22800000000000001</v>
      </c>
      <c r="I98" s="55">
        <v>211.81200000000001</v>
      </c>
      <c r="J98" s="94">
        <v>0.68400000000000005</v>
      </c>
      <c r="K98" s="40">
        <v>635.43600000000004</v>
      </c>
      <c r="P98" s="48">
        <v>10</v>
      </c>
      <c r="Q98" s="102" t="s">
        <v>55</v>
      </c>
      <c r="R98" s="50">
        <v>2E-3</v>
      </c>
      <c r="S98" s="51"/>
      <c r="T98" s="52">
        <v>2E-3</v>
      </c>
      <c r="U98" s="29">
        <v>929</v>
      </c>
      <c r="V98" s="34">
        <v>1.8580000000000001</v>
      </c>
      <c r="W98" s="34">
        <v>4.5999999999999999E-2</v>
      </c>
      <c r="X98" s="55">
        <v>42.734000000000002</v>
      </c>
      <c r="Y98" s="94">
        <v>0.13800000000000001</v>
      </c>
      <c r="Z98" s="40">
        <v>128.202</v>
      </c>
      <c r="AB98" s="48">
        <v>10</v>
      </c>
      <c r="AC98" s="102" t="s">
        <v>55</v>
      </c>
      <c r="AD98" s="29">
        <v>929</v>
      </c>
      <c r="AE98" s="34" t="s">
        <v>84</v>
      </c>
      <c r="AF98" s="55">
        <v>0.82200000000000006</v>
      </c>
      <c r="AG98" s="55">
        <v>763.63800000000003</v>
      </c>
    </row>
    <row r="99" spans="1:33" ht="15" customHeight="1" x14ac:dyDescent="0.25">
      <c r="A99" s="48">
        <v>11</v>
      </c>
      <c r="B99" s="102" t="s">
        <v>56</v>
      </c>
      <c r="C99" s="50">
        <v>1.6000000000000001E-3</v>
      </c>
      <c r="D99" s="51"/>
      <c r="E99" s="52">
        <v>1.6000000000000001E-3</v>
      </c>
      <c r="F99" s="29">
        <v>18</v>
      </c>
      <c r="G99" s="34">
        <v>2.8800000000000003E-2</v>
      </c>
      <c r="H99" s="34">
        <v>0.18240000000000001</v>
      </c>
      <c r="I99" s="55">
        <v>3.2832000000000003</v>
      </c>
      <c r="J99" s="94">
        <v>0.54720000000000002</v>
      </c>
      <c r="K99" s="40">
        <v>9.8496000000000006</v>
      </c>
      <c r="P99" s="48">
        <v>11</v>
      </c>
      <c r="Q99" s="102" t="s">
        <v>56</v>
      </c>
      <c r="R99" s="50">
        <v>1.6000000000000001E-3</v>
      </c>
      <c r="S99" s="51"/>
      <c r="T99" s="52">
        <v>1.6000000000000001E-3</v>
      </c>
      <c r="U99" s="29">
        <v>18</v>
      </c>
      <c r="V99" s="34">
        <v>2.8800000000000003E-2</v>
      </c>
      <c r="W99" s="34">
        <v>3.6799999999999999E-2</v>
      </c>
      <c r="X99" s="55">
        <v>0.6624000000000001</v>
      </c>
      <c r="Y99" s="94">
        <v>0.1104</v>
      </c>
      <c r="Z99" s="40">
        <v>1.9872000000000003</v>
      </c>
      <c r="AB99" s="48">
        <v>11</v>
      </c>
      <c r="AC99" s="102" t="s">
        <v>56</v>
      </c>
      <c r="AD99" s="29">
        <v>18</v>
      </c>
      <c r="AE99" s="34" t="s">
        <v>84</v>
      </c>
      <c r="AF99" s="55">
        <v>0.65759999999999996</v>
      </c>
      <c r="AG99" s="55">
        <v>11.8368</v>
      </c>
    </row>
    <row r="100" spans="1:33" ht="15" customHeight="1" x14ac:dyDescent="0.25">
      <c r="A100" s="48">
        <v>12</v>
      </c>
      <c r="B100" s="102" t="s">
        <v>57</v>
      </c>
      <c r="C100" s="50">
        <v>6.7999999999999996E-3</v>
      </c>
      <c r="D100" s="51"/>
      <c r="E100" s="52">
        <v>6.7999999999999996E-3</v>
      </c>
      <c r="F100" s="29">
        <v>110</v>
      </c>
      <c r="G100" s="34">
        <v>0.748</v>
      </c>
      <c r="H100" s="34">
        <v>0.7752</v>
      </c>
      <c r="I100" s="55">
        <v>85.272000000000006</v>
      </c>
      <c r="J100" s="94">
        <v>2.3256000000000001</v>
      </c>
      <c r="K100" s="40">
        <v>255.81600000000003</v>
      </c>
      <c r="P100" s="48">
        <v>12</v>
      </c>
      <c r="Q100" s="102" t="s">
        <v>57</v>
      </c>
      <c r="R100" s="50">
        <v>6.7999999999999996E-3</v>
      </c>
      <c r="S100" s="51"/>
      <c r="T100" s="52">
        <v>6.7999999999999996E-3</v>
      </c>
      <c r="U100" s="29">
        <v>110</v>
      </c>
      <c r="V100" s="34">
        <v>0.748</v>
      </c>
      <c r="W100" s="34">
        <v>0.15639999999999998</v>
      </c>
      <c r="X100" s="55">
        <v>17.204000000000001</v>
      </c>
      <c r="Y100" s="94">
        <v>0.46919999999999995</v>
      </c>
      <c r="Z100" s="40">
        <v>51.612000000000002</v>
      </c>
      <c r="AB100" s="48">
        <v>12</v>
      </c>
      <c r="AC100" s="102" t="s">
        <v>57</v>
      </c>
      <c r="AD100" s="29">
        <v>110</v>
      </c>
      <c r="AE100" s="34" t="s">
        <v>84</v>
      </c>
      <c r="AF100" s="55">
        <v>2.7948</v>
      </c>
      <c r="AG100" s="55">
        <v>307.42800000000005</v>
      </c>
    </row>
    <row r="101" spans="1:33" ht="15" customHeight="1" x14ac:dyDescent="0.25">
      <c r="A101" s="48">
        <v>13</v>
      </c>
      <c r="B101" s="102" t="s">
        <v>58</v>
      </c>
      <c r="C101" s="50">
        <v>0.01</v>
      </c>
      <c r="D101" s="51"/>
      <c r="E101" s="52">
        <v>0.01</v>
      </c>
      <c r="F101" s="29">
        <v>400</v>
      </c>
      <c r="G101" s="34">
        <v>4</v>
      </c>
      <c r="H101" s="34">
        <v>1.1400000000000001</v>
      </c>
      <c r="I101" s="55">
        <v>456</v>
      </c>
      <c r="J101" s="94">
        <v>3.4200000000000004</v>
      </c>
      <c r="K101" s="40">
        <v>1368</v>
      </c>
      <c r="P101" s="48">
        <v>13</v>
      </c>
      <c r="Q101" s="102" t="s">
        <v>58</v>
      </c>
      <c r="R101" s="50">
        <v>0.01</v>
      </c>
      <c r="S101" s="51"/>
      <c r="T101" s="52">
        <v>0.01</v>
      </c>
      <c r="U101" s="29">
        <v>400</v>
      </c>
      <c r="V101" s="34">
        <v>4</v>
      </c>
      <c r="W101" s="34">
        <v>0.23</v>
      </c>
      <c r="X101" s="55">
        <v>92</v>
      </c>
      <c r="Y101" s="94">
        <v>0.69000000000000006</v>
      </c>
      <c r="Z101" s="40">
        <v>276</v>
      </c>
      <c r="AB101" s="48">
        <v>13</v>
      </c>
      <c r="AC101" s="102" t="s">
        <v>58</v>
      </c>
      <c r="AD101" s="29">
        <v>400</v>
      </c>
      <c r="AE101" s="62" t="s">
        <v>84</v>
      </c>
      <c r="AF101" s="55">
        <v>4.1100000000000003</v>
      </c>
      <c r="AG101" s="55">
        <v>1644</v>
      </c>
    </row>
    <row r="102" spans="1:33" ht="15" customHeight="1" thickBot="1" x14ac:dyDescent="0.3">
      <c r="A102" s="48">
        <v>14</v>
      </c>
      <c r="B102" s="102" t="s">
        <v>26</v>
      </c>
      <c r="C102" s="50">
        <v>0.01</v>
      </c>
      <c r="D102" s="51"/>
      <c r="E102" s="52">
        <v>0.01</v>
      </c>
      <c r="F102" s="61">
        <v>80</v>
      </c>
      <c r="G102" s="34">
        <v>0.8</v>
      </c>
      <c r="H102" s="34">
        <v>1.1400000000000001</v>
      </c>
      <c r="I102" s="55">
        <v>91.2</v>
      </c>
      <c r="J102" s="94">
        <v>3.4200000000000004</v>
      </c>
      <c r="K102" s="40">
        <v>273.60000000000002</v>
      </c>
      <c r="P102" s="48">
        <v>14</v>
      </c>
      <c r="Q102" s="102" t="s">
        <v>26</v>
      </c>
      <c r="R102" s="50">
        <v>0.01</v>
      </c>
      <c r="S102" s="51"/>
      <c r="T102" s="52">
        <v>0.01</v>
      </c>
      <c r="U102" s="61">
        <v>80</v>
      </c>
      <c r="V102" s="34">
        <v>0.8</v>
      </c>
      <c r="W102" s="34">
        <v>0.23</v>
      </c>
      <c r="X102" s="55">
        <v>18.400000000000002</v>
      </c>
      <c r="Y102" s="94">
        <v>0.69000000000000006</v>
      </c>
      <c r="Z102" s="40">
        <v>55.2</v>
      </c>
      <c r="AB102" s="48">
        <v>14</v>
      </c>
      <c r="AC102" s="102" t="s">
        <v>26</v>
      </c>
      <c r="AD102" s="61">
        <v>80</v>
      </c>
      <c r="AE102" s="34" t="s">
        <v>84</v>
      </c>
      <c r="AF102" s="55">
        <v>4.1100000000000003</v>
      </c>
      <c r="AG102" s="55">
        <v>328.8</v>
      </c>
    </row>
    <row r="103" spans="1:33" ht="15.75" thickBot="1" x14ac:dyDescent="0.3">
      <c r="A103" s="188" t="s">
        <v>65</v>
      </c>
      <c r="B103" s="189"/>
      <c r="C103" s="189"/>
      <c r="D103" s="189"/>
      <c r="E103" s="189"/>
      <c r="F103" s="190"/>
      <c r="G103" s="65">
        <v>62.489799999999988</v>
      </c>
      <c r="H103" s="65"/>
      <c r="I103" s="66">
        <v>7123.8371999999999</v>
      </c>
      <c r="J103" s="95"/>
      <c r="K103" s="67">
        <v>21371.511600000002</v>
      </c>
      <c r="P103" s="188" t="s">
        <v>65</v>
      </c>
      <c r="Q103" s="189"/>
      <c r="R103" s="189"/>
      <c r="S103" s="189"/>
      <c r="T103" s="189"/>
      <c r="U103" s="190"/>
      <c r="V103" s="65">
        <v>62.489799999999988</v>
      </c>
      <c r="W103" s="65"/>
      <c r="X103" s="66">
        <v>1437.2653999999998</v>
      </c>
      <c r="Y103" s="95"/>
      <c r="Z103" s="67">
        <v>4311.7961999999998</v>
      </c>
      <c r="AB103" s="188" t="s">
        <v>65</v>
      </c>
      <c r="AC103" s="189"/>
      <c r="AD103" s="190"/>
      <c r="AE103" s="65">
        <v>0</v>
      </c>
      <c r="AF103" s="66">
        <v>270.60240000000005</v>
      </c>
      <c r="AG103" s="67">
        <v>25683.307799999999</v>
      </c>
    </row>
    <row r="104" spans="1:33" ht="15" customHeight="1" x14ac:dyDescent="0.25">
      <c r="A104" s="194" t="s">
        <v>59</v>
      </c>
      <c r="B104" s="196" t="s">
        <v>47</v>
      </c>
      <c r="C104" s="199" t="s">
        <v>40</v>
      </c>
      <c r="D104" s="200"/>
      <c r="E104" s="191" t="s">
        <v>67</v>
      </c>
      <c r="F104" s="201" t="s">
        <v>66</v>
      </c>
      <c r="G104" s="191" t="s">
        <v>63</v>
      </c>
      <c r="H104" s="191" t="s">
        <v>86</v>
      </c>
      <c r="I104" s="180" t="s">
        <v>63</v>
      </c>
      <c r="J104" s="191" t="s">
        <v>87</v>
      </c>
      <c r="K104" s="183" t="s">
        <v>64</v>
      </c>
      <c r="P104" s="194" t="s">
        <v>59</v>
      </c>
      <c r="Q104" s="196" t="s">
        <v>47</v>
      </c>
      <c r="R104" s="199" t="s">
        <v>40</v>
      </c>
      <c r="S104" s="200"/>
      <c r="T104" s="191" t="s">
        <v>67</v>
      </c>
      <c r="U104" s="201" t="s">
        <v>66</v>
      </c>
      <c r="V104" s="191" t="s">
        <v>63</v>
      </c>
      <c r="W104" s="191" t="s">
        <v>86</v>
      </c>
      <c r="X104" s="180" t="s">
        <v>63</v>
      </c>
      <c r="Y104" s="191" t="s">
        <v>87</v>
      </c>
      <c r="Z104" s="183" t="s">
        <v>64</v>
      </c>
      <c r="AB104" s="194" t="s">
        <v>59</v>
      </c>
      <c r="AC104" s="196" t="s">
        <v>47</v>
      </c>
      <c r="AD104" s="201" t="s">
        <v>66</v>
      </c>
      <c r="AE104" s="191" t="s">
        <v>83</v>
      </c>
      <c r="AF104" s="180" t="s">
        <v>85</v>
      </c>
      <c r="AG104" s="183" t="s">
        <v>63</v>
      </c>
    </row>
    <row r="105" spans="1:33" x14ac:dyDescent="0.25">
      <c r="A105" s="195"/>
      <c r="B105" s="197"/>
      <c r="C105" s="186" t="s">
        <v>68</v>
      </c>
      <c r="D105" s="204" t="s">
        <v>61</v>
      </c>
      <c r="E105" s="192"/>
      <c r="F105" s="202"/>
      <c r="G105" s="192"/>
      <c r="H105" s="192"/>
      <c r="I105" s="181"/>
      <c r="J105" s="192"/>
      <c r="K105" s="184"/>
      <c r="P105" s="195"/>
      <c r="Q105" s="197"/>
      <c r="R105" s="186" t="s">
        <v>68</v>
      </c>
      <c r="S105" s="204" t="s">
        <v>61</v>
      </c>
      <c r="T105" s="192"/>
      <c r="U105" s="202"/>
      <c r="V105" s="192"/>
      <c r="W105" s="192"/>
      <c r="X105" s="181"/>
      <c r="Y105" s="192"/>
      <c r="Z105" s="184"/>
      <c r="AB105" s="195"/>
      <c r="AC105" s="197"/>
      <c r="AD105" s="202"/>
      <c r="AE105" s="192"/>
      <c r="AF105" s="181"/>
      <c r="AG105" s="184"/>
    </row>
    <row r="106" spans="1:33" ht="15.75" thickBot="1" x14ac:dyDescent="0.3">
      <c r="A106" s="195"/>
      <c r="B106" s="198"/>
      <c r="C106" s="187"/>
      <c r="D106" s="205"/>
      <c r="E106" s="193"/>
      <c r="F106" s="203"/>
      <c r="G106" s="193"/>
      <c r="H106" s="193"/>
      <c r="I106" s="182"/>
      <c r="J106" s="193"/>
      <c r="K106" s="185"/>
      <c r="M106" s="23" t="s">
        <v>40</v>
      </c>
      <c r="P106" s="195"/>
      <c r="Q106" s="198"/>
      <c r="R106" s="187"/>
      <c r="S106" s="205"/>
      <c r="T106" s="193"/>
      <c r="U106" s="203"/>
      <c r="V106" s="193"/>
      <c r="W106" s="193"/>
      <c r="X106" s="182"/>
      <c r="Y106" s="193"/>
      <c r="Z106" s="185"/>
      <c r="AB106" s="195"/>
      <c r="AC106" s="198"/>
      <c r="AD106" s="203"/>
      <c r="AE106" s="193"/>
      <c r="AF106" s="182"/>
      <c r="AG106" s="185"/>
    </row>
    <row r="107" spans="1:33" ht="15" customHeight="1" x14ac:dyDescent="0.25">
      <c r="A107" s="43">
        <v>1</v>
      </c>
      <c r="B107" s="102" t="s">
        <v>23</v>
      </c>
      <c r="C107" s="45">
        <v>0.15</v>
      </c>
      <c r="D107" s="46"/>
      <c r="E107" s="47">
        <v>0.15</v>
      </c>
      <c r="F107" s="30">
        <v>36</v>
      </c>
      <c r="G107" s="33">
        <v>5.3999999999999995</v>
      </c>
      <c r="H107" s="33">
        <v>17.099999999999998</v>
      </c>
      <c r="I107" s="54">
        <v>615.59999999999991</v>
      </c>
      <c r="J107" s="93">
        <v>51.3</v>
      </c>
      <c r="K107" s="39">
        <v>1846.7999999999997</v>
      </c>
      <c r="M107" s="24" t="s">
        <v>81</v>
      </c>
      <c r="P107" s="43">
        <v>1</v>
      </c>
      <c r="Q107" s="102" t="s">
        <v>23</v>
      </c>
      <c r="R107" s="45">
        <v>0.15</v>
      </c>
      <c r="S107" s="46"/>
      <c r="T107" s="47">
        <v>0.15</v>
      </c>
      <c r="U107" s="30">
        <v>36</v>
      </c>
      <c r="V107" s="33">
        <v>5.3999999999999995</v>
      </c>
      <c r="W107" s="33">
        <v>3.4499999999999997</v>
      </c>
      <c r="X107" s="54">
        <v>124.19999999999999</v>
      </c>
      <c r="Y107" s="93">
        <v>0</v>
      </c>
      <c r="Z107" s="39">
        <v>0</v>
      </c>
      <c r="AB107" s="43">
        <v>1</v>
      </c>
      <c r="AC107" s="102" t="s">
        <v>23</v>
      </c>
      <c r="AD107" s="30">
        <v>36</v>
      </c>
      <c r="AE107" s="33" t="s">
        <v>84</v>
      </c>
      <c r="AF107" s="54">
        <v>51.3</v>
      </c>
      <c r="AG107" s="54">
        <v>1846.7999999999997</v>
      </c>
    </row>
    <row r="108" spans="1:33" ht="15" customHeight="1" x14ac:dyDescent="0.25">
      <c r="A108" s="48">
        <v>2</v>
      </c>
      <c r="B108" s="102" t="s">
        <v>71</v>
      </c>
      <c r="C108" s="50">
        <v>0.06</v>
      </c>
      <c r="D108" s="51"/>
      <c r="E108" s="52">
        <v>0.06</v>
      </c>
      <c r="F108" s="29">
        <v>250</v>
      </c>
      <c r="G108" s="34">
        <v>15</v>
      </c>
      <c r="H108" s="34">
        <v>6.84</v>
      </c>
      <c r="I108" s="55">
        <v>1710</v>
      </c>
      <c r="J108" s="94">
        <v>20.52</v>
      </c>
      <c r="K108" s="40">
        <v>5130</v>
      </c>
      <c r="M108" s="24" t="s">
        <v>42</v>
      </c>
      <c r="P108" s="48">
        <v>2</v>
      </c>
      <c r="Q108" s="102" t="s">
        <v>71</v>
      </c>
      <c r="R108" s="50">
        <v>0.06</v>
      </c>
      <c r="S108" s="51"/>
      <c r="T108" s="52">
        <v>0.06</v>
      </c>
      <c r="U108" s="29">
        <v>250</v>
      </c>
      <c r="V108" s="34">
        <v>15</v>
      </c>
      <c r="W108" s="34">
        <v>1.38</v>
      </c>
      <c r="X108" s="55">
        <v>345</v>
      </c>
      <c r="Y108" s="94">
        <v>0</v>
      </c>
      <c r="Z108" s="40">
        <v>0</v>
      </c>
      <c r="AB108" s="48">
        <v>2</v>
      </c>
      <c r="AC108" s="102" t="s">
        <v>71</v>
      </c>
      <c r="AD108" s="29">
        <v>250</v>
      </c>
      <c r="AE108" s="34" t="s">
        <v>84</v>
      </c>
      <c r="AF108" s="55">
        <v>20.52</v>
      </c>
      <c r="AG108" s="55">
        <v>5130</v>
      </c>
    </row>
    <row r="109" spans="1:33" ht="15" customHeight="1" x14ac:dyDescent="0.25">
      <c r="A109" s="48">
        <v>3</v>
      </c>
      <c r="B109" s="102" t="s">
        <v>22</v>
      </c>
      <c r="C109" s="50">
        <v>2.5000000000000001E-2</v>
      </c>
      <c r="D109" s="51"/>
      <c r="E109" s="52">
        <v>2.5000000000000001E-2</v>
      </c>
      <c r="F109" s="29">
        <v>500</v>
      </c>
      <c r="G109" s="34">
        <v>12.5</v>
      </c>
      <c r="H109" s="34">
        <v>2.85</v>
      </c>
      <c r="I109" s="55">
        <v>1425</v>
      </c>
      <c r="J109" s="94">
        <v>8.5500000000000007</v>
      </c>
      <c r="K109" s="40">
        <v>4275</v>
      </c>
      <c r="M109" s="24" t="s">
        <v>43</v>
      </c>
      <c r="P109" s="48">
        <v>3</v>
      </c>
      <c r="Q109" s="102" t="s">
        <v>22</v>
      </c>
      <c r="R109" s="50">
        <v>2.5000000000000001E-2</v>
      </c>
      <c r="S109" s="51"/>
      <c r="T109" s="52">
        <v>2.5000000000000001E-2</v>
      </c>
      <c r="U109" s="29">
        <v>500</v>
      </c>
      <c r="V109" s="34">
        <v>12.5</v>
      </c>
      <c r="W109" s="34">
        <v>0.57500000000000007</v>
      </c>
      <c r="X109" s="55">
        <v>287.5</v>
      </c>
      <c r="Y109" s="94">
        <v>0</v>
      </c>
      <c r="Z109" s="40">
        <v>0</v>
      </c>
      <c r="AB109" s="48">
        <v>3</v>
      </c>
      <c r="AC109" s="102" t="s">
        <v>22</v>
      </c>
      <c r="AD109" s="29">
        <v>500</v>
      </c>
      <c r="AE109" s="34" t="s">
        <v>84</v>
      </c>
      <c r="AF109" s="55">
        <v>8.5500000000000007</v>
      </c>
      <c r="AG109" s="55">
        <v>4275</v>
      </c>
    </row>
    <row r="110" spans="1:33" ht="15" customHeight="1" x14ac:dyDescent="0.25">
      <c r="A110" s="48">
        <v>4</v>
      </c>
      <c r="B110" s="102" t="s">
        <v>49</v>
      </c>
      <c r="C110" s="50">
        <v>0.02</v>
      </c>
      <c r="D110" s="51"/>
      <c r="E110" s="52">
        <v>0.02</v>
      </c>
      <c r="F110" s="29">
        <v>127</v>
      </c>
      <c r="G110" s="34">
        <v>2.54</v>
      </c>
      <c r="H110" s="34">
        <v>2.2800000000000002</v>
      </c>
      <c r="I110" s="55">
        <v>289.56</v>
      </c>
      <c r="J110" s="94">
        <v>6.8400000000000007</v>
      </c>
      <c r="K110" s="40">
        <v>868.68000000000006</v>
      </c>
      <c r="M110" s="24" t="s">
        <v>44</v>
      </c>
      <c r="P110" s="48">
        <v>4</v>
      </c>
      <c r="Q110" s="102" t="s">
        <v>49</v>
      </c>
      <c r="R110" s="50">
        <v>0.02</v>
      </c>
      <c r="S110" s="51"/>
      <c r="T110" s="52">
        <v>0.02</v>
      </c>
      <c r="U110" s="29">
        <v>127</v>
      </c>
      <c r="V110" s="34">
        <v>2.54</v>
      </c>
      <c r="W110" s="34">
        <v>0.46</v>
      </c>
      <c r="X110" s="55">
        <v>58.42</v>
      </c>
      <c r="Y110" s="94">
        <v>0</v>
      </c>
      <c r="Z110" s="40">
        <v>0</v>
      </c>
      <c r="AB110" s="48">
        <v>4</v>
      </c>
      <c r="AC110" s="102" t="s">
        <v>49</v>
      </c>
      <c r="AD110" s="29">
        <v>127</v>
      </c>
      <c r="AE110" s="34" t="s">
        <v>84</v>
      </c>
      <c r="AF110" s="55">
        <v>6.8400000000000007</v>
      </c>
      <c r="AG110" s="55">
        <v>868.68000000000006</v>
      </c>
    </row>
    <row r="111" spans="1:33" ht="15" customHeight="1" x14ac:dyDescent="0.25">
      <c r="A111" s="48">
        <v>5</v>
      </c>
      <c r="B111" s="102" t="s">
        <v>50</v>
      </c>
      <c r="C111" s="50">
        <v>0.02</v>
      </c>
      <c r="D111" s="51"/>
      <c r="E111" s="52">
        <v>0.02</v>
      </c>
      <c r="F111" s="29">
        <v>56</v>
      </c>
      <c r="G111" s="34">
        <v>1.1200000000000001</v>
      </c>
      <c r="H111" s="34">
        <v>2.2800000000000002</v>
      </c>
      <c r="I111" s="55">
        <v>127.68</v>
      </c>
      <c r="J111" s="94">
        <v>6.8400000000000007</v>
      </c>
      <c r="K111" s="40">
        <v>383.04</v>
      </c>
      <c r="M111" s="24" t="s">
        <v>45</v>
      </c>
      <c r="P111" s="48">
        <v>5</v>
      </c>
      <c r="Q111" s="102" t="s">
        <v>50</v>
      </c>
      <c r="R111" s="50">
        <v>0.02</v>
      </c>
      <c r="S111" s="51"/>
      <c r="T111" s="52">
        <v>0.02</v>
      </c>
      <c r="U111" s="29">
        <v>56</v>
      </c>
      <c r="V111" s="34">
        <v>1.1200000000000001</v>
      </c>
      <c r="W111" s="34">
        <v>0.46</v>
      </c>
      <c r="X111" s="55">
        <v>25.76</v>
      </c>
      <c r="Y111" s="94">
        <v>0</v>
      </c>
      <c r="Z111" s="40">
        <v>0</v>
      </c>
      <c r="AB111" s="48">
        <v>5</v>
      </c>
      <c r="AC111" s="102" t="s">
        <v>50</v>
      </c>
      <c r="AD111" s="29">
        <v>56</v>
      </c>
      <c r="AE111" s="34" t="s">
        <v>84</v>
      </c>
      <c r="AF111" s="55">
        <v>6.8400000000000007</v>
      </c>
      <c r="AG111" s="55">
        <v>383.04</v>
      </c>
    </row>
    <row r="112" spans="1:33" ht="15" customHeight="1" x14ac:dyDescent="0.25">
      <c r="A112" s="48">
        <v>6</v>
      </c>
      <c r="B112" s="102" t="s">
        <v>79</v>
      </c>
      <c r="C112" s="50">
        <v>0.05</v>
      </c>
      <c r="D112" s="51"/>
      <c r="E112" s="52">
        <v>0.05</v>
      </c>
      <c r="F112" s="29">
        <v>86</v>
      </c>
      <c r="G112" s="34">
        <v>4.3</v>
      </c>
      <c r="H112" s="34">
        <v>5.7</v>
      </c>
      <c r="I112" s="55">
        <v>490.2</v>
      </c>
      <c r="J112" s="94">
        <v>17.100000000000001</v>
      </c>
      <c r="K112" s="40">
        <v>1470.6</v>
      </c>
      <c r="M112" s="24" t="s">
        <v>46</v>
      </c>
      <c r="P112" s="48">
        <v>6</v>
      </c>
      <c r="Q112" s="102" t="s">
        <v>79</v>
      </c>
      <c r="R112" s="50">
        <v>0.05</v>
      </c>
      <c r="S112" s="51"/>
      <c r="T112" s="52">
        <v>0.05</v>
      </c>
      <c r="U112" s="29">
        <v>86</v>
      </c>
      <c r="V112" s="34">
        <v>4.3</v>
      </c>
      <c r="W112" s="34">
        <v>1.1500000000000001</v>
      </c>
      <c r="X112" s="55">
        <v>98.899999999999991</v>
      </c>
      <c r="Y112" s="94">
        <v>0</v>
      </c>
      <c r="Z112" s="40">
        <v>0</v>
      </c>
      <c r="AB112" s="48">
        <v>6</v>
      </c>
      <c r="AC112" s="102" t="s">
        <v>79</v>
      </c>
      <c r="AD112" s="29">
        <v>86</v>
      </c>
      <c r="AE112" s="34" t="s">
        <v>84</v>
      </c>
      <c r="AF112" s="55">
        <v>17.100000000000001</v>
      </c>
      <c r="AG112" s="55">
        <v>1470.6</v>
      </c>
    </row>
    <row r="113" spans="1:33" ht="15" customHeight="1" x14ac:dyDescent="0.25">
      <c r="A113" s="48">
        <v>7</v>
      </c>
      <c r="B113" s="102" t="s">
        <v>51</v>
      </c>
      <c r="C113" s="50">
        <v>0.04</v>
      </c>
      <c r="D113" s="51"/>
      <c r="E113" s="52">
        <v>0.04</v>
      </c>
      <c r="F113" s="29">
        <v>40</v>
      </c>
      <c r="G113" s="34">
        <v>1.6</v>
      </c>
      <c r="H113" s="34">
        <v>4.5600000000000005</v>
      </c>
      <c r="I113" s="55">
        <v>182.4</v>
      </c>
      <c r="J113" s="94">
        <v>13.680000000000001</v>
      </c>
      <c r="K113" s="40">
        <v>547.20000000000005</v>
      </c>
      <c r="P113" s="48">
        <v>7</v>
      </c>
      <c r="Q113" s="102" t="s">
        <v>51</v>
      </c>
      <c r="R113" s="50">
        <v>0.04</v>
      </c>
      <c r="S113" s="51"/>
      <c r="T113" s="52">
        <v>0.04</v>
      </c>
      <c r="U113" s="29">
        <v>40</v>
      </c>
      <c r="V113" s="34">
        <v>1.6</v>
      </c>
      <c r="W113" s="34">
        <v>0.92</v>
      </c>
      <c r="X113" s="55">
        <v>36.800000000000004</v>
      </c>
      <c r="Y113" s="94">
        <v>0</v>
      </c>
      <c r="Z113" s="40">
        <v>0</v>
      </c>
      <c r="AB113" s="48">
        <v>7</v>
      </c>
      <c r="AC113" s="102" t="s">
        <v>51</v>
      </c>
      <c r="AD113" s="29">
        <v>40</v>
      </c>
      <c r="AE113" s="34" t="s">
        <v>84</v>
      </c>
      <c r="AF113" s="55">
        <v>13.680000000000001</v>
      </c>
      <c r="AG113" s="55">
        <v>547.20000000000005</v>
      </c>
    </row>
    <row r="114" spans="1:33" ht="15" customHeight="1" x14ac:dyDescent="0.25">
      <c r="A114" s="48">
        <v>8</v>
      </c>
      <c r="B114" s="102" t="s">
        <v>52</v>
      </c>
      <c r="C114" s="50">
        <v>0.1</v>
      </c>
      <c r="D114" s="51"/>
      <c r="E114" s="52">
        <v>0.1</v>
      </c>
      <c r="F114" s="29">
        <v>33</v>
      </c>
      <c r="G114" s="34">
        <v>3.3000000000000003</v>
      </c>
      <c r="H114" s="34">
        <v>11.4</v>
      </c>
      <c r="I114" s="55">
        <v>376.20000000000005</v>
      </c>
      <c r="J114" s="94">
        <v>34.200000000000003</v>
      </c>
      <c r="K114" s="40">
        <v>1128.6000000000001</v>
      </c>
      <c r="P114" s="48">
        <v>8</v>
      </c>
      <c r="Q114" s="102" t="s">
        <v>52</v>
      </c>
      <c r="R114" s="50">
        <v>0.1</v>
      </c>
      <c r="S114" s="51"/>
      <c r="T114" s="52">
        <v>0.1</v>
      </c>
      <c r="U114" s="29">
        <v>33</v>
      </c>
      <c r="V114" s="34">
        <v>3.3000000000000003</v>
      </c>
      <c r="W114" s="34">
        <v>2.3000000000000003</v>
      </c>
      <c r="X114" s="55">
        <v>75.900000000000006</v>
      </c>
      <c r="Y114" s="94">
        <v>0</v>
      </c>
      <c r="Z114" s="40">
        <v>0</v>
      </c>
      <c r="AB114" s="48">
        <v>8</v>
      </c>
      <c r="AC114" s="102" t="s">
        <v>52</v>
      </c>
      <c r="AD114" s="29">
        <v>33</v>
      </c>
      <c r="AE114" s="34" t="s">
        <v>84</v>
      </c>
      <c r="AF114" s="55">
        <v>34.200000000000003</v>
      </c>
      <c r="AG114" s="55">
        <v>1128.6000000000001</v>
      </c>
    </row>
    <row r="115" spans="1:33" ht="15" customHeight="1" x14ac:dyDescent="0.25">
      <c r="A115" s="48">
        <v>9</v>
      </c>
      <c r="B115" s="102" t="s">
        <v>53</v>
      </c>
      <c r="C115" s="50">
        <v>8.3000000000000004E-2</v>
      </c>
      <c r="D115" s="51"/>
      <c r="E115" s="52">
        <v>8.3000000000000004E-2</v>
      </c>
      <c r="F115" s="29">
        <v>36</v>
      </c>
      <c r="G115" s="34">
        <v>2.988</v>
      </c>
      <c r="H115" s="34">
        <v>9.4619999999999997</v>
      </c>
      <c r="I115" s="55">
        <v>340.63200000000001</v>
      </c>
      <c r="J115" s="94">
        <v>28.385999999999999</v>
      </c>
      <c r="K115" s="40">
        <v>1021.896</v>
      </c>
      <c r="P115" s="48">
        <v>9</v>
      </c>
      <c r="Q115" s="102" t="s">
        <v>53</v>
      </c>
      <c r="R115" s="50">
        <v>8.3000000000000004E-2</v>
      </c>
      <c r="S115" s="51"/>
      <c r="T115" s="52">
        <v>8.3000000000000004E-2</v>
      </c>
      <c r="U115" s="29">
        <v>36</v>
      </c>
      <c r="V115" s="34">
        <v>2.988</v>
      </c>
      <c r="W115" s="34">
        <v>1.909</v>
      </c>
      <c r="X115" s="55">
        <v>68.724000000000004</v>
      </c>
      <c r="Y115" s="94">
        <v>0</v>
      </c>
      <c r="Z115" s="40">
        <v>0</v>
      </c>
      <c r="AB115" s="48">
        <v>9</v>
      </c>
      <c r="AC115" s="102" t="s">
        <v>53</v>
      </c>
      <c r="AD115" s="29">
        <v>36</v>
      </c>
      <c r="AE115" s="34" t="s">
        <v>84</v>
      </c>
      <c r="AF115" s="55">
        <v>28.385999999999999</v>
      </c>
      <c r="AG115" s="55">
        <v>1021.896</v>
      </c>
    </row>
    <row r="116" spans="1:33" ht="15" customHeight="1" x14ac:dyDescent="0.25">
      <c r="A116" s="48">
        <v>10</v>
      </c>
      <c r="B116" s="102" t="s">
        <v>54</v>
      </c>
      <c r="C116" s="50">
        <v>4.5999999999999999E-2</v>
      </c>
      <c r="D116" s="51"/>
      <c r="E116" s="52">
        <v>4.5999999999999999E-2</v>
      </c>
      <c r="F116" s="29">
        <v>25</v>
      </c>
      <c r="G116" s="34">
        <v>1.1499999999999999</v>
      </c>
      <c r="H116" s="34">
        <v>5.2439999999999998</v>
      </c>
      <c r="I116" s="55">
        <v>131.1</v>
      </c>
      <c r="J116" s="94">
        <v>15.731999999999999</v>
      </c>
      <c r="K116" s="40">
        <v>393.29999999999995</v>
      </c>
      <c r="P116" s="48">
        <v>10</v>
      </c>
      <c r="Q116" s="102" t="s">
        <v>54</v>
      </c>
      <c r="R116" s="50">
        <v>4.5999999999999999E-2</v>
      </c>
      <c r="S116" s="51"/>
      <c r="T116" s="52">
        <v>4.5999999999999999E-2</v>
      </c>
      <c r="U116" s="29">
        <v>25</v>
      </c>
      <c r="V116" s="34">
        <v>1.1499999999999999</v>
      </c>
      <c r="W116" s="34">
        <v>1.0580000000000001</v>
      </c>
      <c r="X116" s="55">
        <v>26.45</v>
      </c>
      <c r="Y116" s="94">
        <v>0</v>
      </c>
      <c r="Z116" s="40">
        <v>0</v>
      </c>
      <c r="AB116" s="48">
        <v>10</v>
      </c>
      <c r="AC116" s="102" t="s">
        <v>54</v>
      </c>
      <c r="AD116" s="29">
        <v>25</v>
      </c>
      <c r="AE116" s="34" t="s">
        <v>84</v>
      </c>
      <c r="AF116" s="55">
        <v>15.731999999999999</v>
      </c>
      <c r="AG116" s="55">
        <v>393.29999999999995</v>
      </c>
    </row>
    <row r="117" spans="1:33" ht="15" customHeight="1" x14ac:dyDescent="0.25">
      <c r="A117" s="48">
        <v>11</v>
      </c>
      <c r="B117" s="102" t="s">
        <v>55</v>
      </c>
      <c r="C117" s="50">
        <v>2E-3</v>
      </c>
      <c r="D117" s="51"/>
      <c r="E117" s="52">
        <v>2E-3</v>
      </c>
      <c r="F117" s="29">
        <v>929</v>
      </c>
      <c r="G117" s="34">
        <v>1.8580000000000001</v>
      </c>
      <c r="H117" s="34">
        <v>0.22800000000000001</v>
      </c>
      <c r="I117" s="55">
        <v>211.81200000000001</v>
      </c>
      <c r="J117" s="94">
        <v>0.68400000000000005</v>
      </c>
      <c r="K117" s="40">
        <v>635.43600000000004</v>
      </c>
      <c r="P117" s="48">
        <v>11</v>
      </c>
      <c r="Q117" s="102" t="s">
        <v>55</v>
      </c>
      <c r="R117" s="50">
        <v>2E-3</v>
      </c>
      <c r="S117" s="51"/>
      <c r="T117" s="52">
        <v>2E-3</v>
      </c>
      <c r="U117" s="29">
        <v>929</v>
      </c>
      <c r="V117" s="34">
        <v>1.8580000000000001</v>
      </c>
      <c r="W117" s="34">
        <v>4.5999999999999999E-2</v>
      </c>
      <c r="X117" s="55">
        <v>42.734000000000002</v>
      </c>
      <c r="Y117" s="94">
        <v>0</v>
      </c>
      <c r="Z117" s="40">
        <v>0</v>
      </c>
      <c r="AB117" s="48">
        <v>11</v>
      </c>
      <c r="AC117" s="102" t="s">
        <v>55</v>
      </c>
      <c r="AD117" s="29">
        <v>929</v>
      </c>
      <c r="AE117" s="34" t="s">
        <v>84</v>
      </c>
      <c r="AF117" s="55">
        <v>0.68400000000000005</v>
      </c>
      <c r="AG117" s="55">
        <v>635.43600000000004</v>
      </c>
    </row>
    <row r="118" spans="1:33" ht="15" customHeight="1" x14ac:dyDescent="0.25">
      <c r="A118" s="48">
        <v>12</v>
      </c>
      <c r="B118" s="102" t="s">
        <v>56</v>
      </c>
      <c r="C118" s="50">
        <v>6.4000000000000003E-3</v>
      </c>
      <c r="D118" s="51"/>
      <c r="E118" s="52">
        <v>6.4000000000000003E-3</v>
      </c>
      <c r="F118" s="29">
        <v>18</v>
      </c>
      <c r="G118" s="34">
        <v>0.11520000000000001</v>
      </c>
      <c r="H118" s="34">
        <v>0.72960000000000003</v>
      </c>
      <c r="I118" s="55">
        <v>13.132800000000001</v>
      </c>
      <c r="J118" s="94">
        <v>2.1888000000000001</v>
      </c>
      <c r="K118" s="40">
        <v>39.398400000000002</v>
      </c>
      <c r="P118" s="48">
        <v>12</v>
      </c>
      <c r="Q118" s="102" t="s">
        <v>56</v>
      </c>
      <c r="R118" s="50">
        <v>6.4000000000000003E-3</v>
      </c>
      <c r="S118" s="51"/>
      <c r="T118" s="52">
        <v>6.4000000000000003E-3</v>
      </c>
      <c r="U118" s="29">
        <v>18</v>
      </c>
      <c r="V118" s="34">
        <v>0.11520000000000001</v>
      </c>
      <c r="W118" s="34">
        <v>0.1472</v>
      </c>
      <c r="X118" s="55">
        <v>2.6496000000000004</v>
      </c>
      <c r="Y118" s="94">
        <v>0</v>
      </c>
      <c r="Z118" s="40">
        <v>0</v>
      </c>
      <c r="AB118" s="48">
        <v>12</v>
      </c>
      <c r="AC118" s="102" t="s">
        <v>56</v>
      </c>
      <c r="AD118" s="29">
        <v>18</v>
      </c>
      <c r="AE118" s="34" t="s">
        <v>84</v>
      </c>
      <c r="AF118" s="55">
        <v>2.1888000000000001</v>
      </c>
      <c r="AG118" s="55">
        <v>39.398400000000002</v>
      </c>
    </row>
    <row r="119" spans="1:33" ht="15" customHeight="1" x14ac:dyDescent="0.25">
      <c r="A119" s="48">
        <v>13</v>
      </c>
      <c r="B119" s="102" t="s">
        <v>57</v>
      </c>
      <c r="C119" s="50">
        <v>2E-3</v>
      </c>
      <c r="D119" s="51"/>
      <c r="E119" s="52">
        <v>2E-3</v>
      </c>
      <c r="F119" s="29">
        <v>110</v>
      </c>
      <c r="G119" s="34">
        <v>0.22</v>
      </c>
      <c r="H119" s="34">
        <v>0.22800000000000001</v>
      </c>
      <c r="I119" s="55">
        <v>25.080000000000002</v>
      </c>
      <c r="J119" s="94">
        <v>0.68400000000000005</v>
      </c>
      <c r="K119" s="40">
        <v>75.240000000000009</v>
      </c>
      <c r="P119" s="48">
        <v>13</v>
      </c>
      <c r="Q119" s="102" t="s">
        <v>57</v>
      </c>
      <c r="R119" s="50">
        <v>2E-3</v>
      </c>
      <c r="S119" s="51"/>
      <c r="T119" s="52">
        <v>2E-3</v>
      </c>
      <c r="U119" s="29">
        <v>110</v>
      </c>
      <c r="V119" s="34">
        <v>0.22</v>
      </c>
      <c r="W119" s="34">
        <v>4.5999999999999999E-2</v>
      </c>
      <c r="X119" s="55">
        <v>5.0599999999999996</v>
      </c>
      <c r="Y119" s="94">
        <v>0</v>
      </c>
      <c r="Z119" s="40">
        <v>0</v>
      </c>
      <c r="AB119" s="48">
        <v>13</v>
      </c>
      <c r="AC119" s="102" t="s">
        <v>57</v>
      </c>
      <c r="AD119" s="29">
        <v>110</v>
      </c>
      <c r="AE119" s="62" t="s">
        <v>84</v>
      </c>
      <c r="AF119" s="55">
        <v>0.68400000000000005</v>
      </c>
      <c r="AG119" s="55">
        <v>75.240000000000009</v>
      </c>
    </row>
    <row r="120" spans="1:33" ht="15" customHeight="1" x14ac:dyDescent="0.25">
      <c r="A120" s="48">
        <v>14</v>
      </c>
      <c r="B120" s="102" t="s">
        <v>58</v>
      </c>
      <c r="C120" s="50">
        <v>0.01</v>
      </c>
      <c r="D120" s="51"/>
      <c r="E120" s="52">
        <v>0.01</v>
      </c>
      <c r="F120" s="61">
        <v>400</v>
      </c>
      <c r="G120" s="34">
        <v>4</v>
      </c>
      <c r="H120" s="34">
        <v>1.1400000000000001</v>
      </c>
      <c r="I120" s="55">
        <v>456</v>
      </c>
      <c r="J120" s="94">
        <v>3.4200000000000004</v>
      </c>
      <c r="K120" s="40">
        <v>1368</v>
      </c>
      <c r="P120" s="48">
        <v>14</v>
      </c>
      <c r="Q120" s="102" t="s">
        <v>58</v>
      </c>
      <c r="R120" s="50">
        <v>0.01</v>
      </c>
      <c r="S120" s="51"/>
      <c r="T120" s="52">
        <v>0.01</v>
      </c>
      <c r="U120" s="61">
        <v>400</v>
      </c>
      <c r="V120" s="34">
        <v>4</v>
      </c>
      <c r="W120" s="34">
        <v>0.23</v>
      </c>
      <c r="X120" s="55">
        <v>92</v>
      </c>
      <c r="Y120" s="94">
        <v>0</v>
      </c>
      <c r="Z120" s="40">
        <v>0</v>
      </c>
      <c r="AB120" s="48">
        <v>14</v>
      </c>
      <c r="AC120" s="102" t="s">
        <v>58</v>
      </c>
      <c r="AD120" s="61">
        <v>400</v>
      </c>
      <c r="AE120" s="34" t="s">
        <v>84</v>
      </c>
      <c r="AF120" s="55">
        <v>3.4200000000000004</v>
      </c>
      <c r="AG120" s="55">
        <v>1368</v>
      </c>
    </row>
    <row r="121" spans="1:33" ht="15.75" thickBot="1" x14ac:dyDescent="0.3">
      <c r="A121" s="56">
        <v>15</v>
      </c>
      <c r="B121" s="102" t="s">
        <v>26</v>
      </c>
      <c r="C121" s="58">
        <v>0.08</v>
      </c>
      <c r="D121" s="59"/>
      <c r="E121" s="60">
        <v>0.08</v>
      </c>
      <c r="F121" s="61">
        <v>80</v>
      </c>
      <c r="G121" s="62">
        <v>6.4</v>
      </c>
      <c r="H121" s="34">
        <v>9.120000000000001</v>
      </c>
      <c r="I121" s="63">
        <v>729.6</v>
      </c>
      <c r="J121" s="94">
        <v>27.360000000000003</v>
      </c>
      <c r="K121" s="64">
        <v>2188.8000000000002</v>
      </c>
      <c r="P121" s="56">
        <v>15</v>
      </c>
      <c r="Q121" s="102" t="s">
        <v>26</v>
      </c>
      <c r="R121" s="58">
        <v>0.08</v>
      </c>
      <c r="S121" s="59"/>
      <c r="T121" s="60">
        <v>0.08</v>
      </c>
      <c r="U121" s="61">
        <v>80</v>
      </c>
      <c r="V121" s="62">
        <v>6.4</v>
      </c>
      <c r="W121" s="34">
        <v>1.84</v>
      </c>
      <c r="X121" s="63">
        <v>147.20000000000002</v>
      </c>
      <c r="Y121" s="94">
        <v>0</v>
      </c>
      <c r="Z121" s="64">
        <v>0</v>
      </c>
      <c r="AB121" s="56">
        <v>15</v>
      </c>
      <c r="AC121" s="102" t="s">
        <v>26</v>
      </c>
      <c r="AD121" s="61">
        <v>80</v>
      </c>
      <c r="AE121" s="62" t="s">
        <v>84</v>
      </c>
      <c r="AF121" s="63">
        <v>27.360000000000003</v>
      </c>
      <c r="AG121" s="63">
        <v>2188.8000000000002</v>
      </c>
    </row>
    <row r="122" spans="1:33" ht="15.75" thickBot="1" x14ac:dyDescent="0.3">
      <c r="A122" s="188" t="s">
        <v>65</v>
      </c>
      <c r="B122" s="189"/>
      <c r="C122" s="189"/>
      <c r="D122" s="189"/>
      <c r="E122" s="189"/>
      <c r="F122" s="190"/>
      <c r="G122" s="65">
        <v>62.491199999999985</v>
      </c>
      <c r="H122" s="65"/>
      <c r="I122" s="66">
        <v>7123.9967999999999</v>
      </c>
      <c r="J122" s="95"/>
      <c r="K122" s="67">
        <v>21371.990400000002</v>
      </c>
      <c r="P122" s="188" t="s">
        <v>65</v>
      </c>
      <c r="Q122" s="189"/>
      <c r="R122" s="189"/>
      <c r="S122" s="189"/>
      <c r="T122" s="189"/>
      <c r="U122" s="190"/>
      <c r="V122" s="65">
        <v>62.491199999999985</v>
      </c>
      <c r="W122" s="65"/>
      <c r="X122" s="66">
        <v>1437.2975999999999</v>
      </c>
      <c r="Y122" s="95"/>
      <c r="Z122" s="67">
        <v>0</v>
      </c>
      <c r="AB122" s="188" t="s">
        <v>65</v>
      </c>
      <c r="AC122" s="189"/>
      <c r="AD122" s="190"/>
      <c r="AE122" s="65">
        <v>0</v>
      </c>
      <c r="AF122" s="66">
        <v>237.48480000000001</v>
      </c>
      <c r="AG122" s="67">
        <v>21371.990400000002</v>
      </c>
    </row>
    <row r="124" spans="1:33" ht="15.75" thickBot="1" x14ac:dyDescent="0.3"/>
    <row r="125" spans="1:33" x14ac:dyDescent="0.25">
      <c r="AB125" s="212" t="s">
        <v>59</v>
      </c>
      <c r="AC125" s="183" t="s">
        <v>47</v>
      </c>
      <c r="AD125" s="214" t="s">
        <v>66</v>
      </c>
      <c r="AE125" s="199" t="s">
        <v>83</v>
      </c>
      <c r="AF125" s="217" t="s">
        <v>85</v>
      </c>
      <c r="AG125" s="183" t="s">
        <v>63</v>
      </c>
    </row>
    <row r="126" spans="1:33" x14ac:dyDescent="0.25">
      <c r="AB126" s="213"/>
      <c r="AC126" s="184"/>
      <c r="AD126" s="215"/>
      <c r="AE126" s="216"/>
      <c r="AF126" s="218"/>
      <c r="AG126" s="184"/>
    </row>
    <row r="127" spans="1:33" x14ac:dyDescent="0.25">
      <c r="AB127" s="213"/>
      <c r="AC127" s="184"/>
      <c r="AD127" s="215"/>
      <c r="AE127" s="216"/>
      <c r="AF127" s="218"/>
      <c r="AG127" s="184"/>
    </row>
    <row r="128" spans="1:33" x14ac:dyDescent="0.25">
      <c r="AB128" s="98">
        <v>1</v>
      </c>
      <c r="AC128" s="104" t="s">
        <v>76</v>
      </c>
      <c r="AD128" s="71">
        <v>25</v>
      </c>
      <c r="AE128" s="55" t="s">
        <v>84</v>
      </c>
      <c r="AF128" s="86">
        <v>34.935000000000002</v>
      </c>
      <c r="AG128" s="89">
        <v>873.375</v>
      </c>
    </row>
    <row r="129" spans="28:33" x14ac:dyDescent="0.25">
      <c r="AB129" s="98">
        <v>2</v>
      </c>
      <c r="AC129" s="99" t="s">
        <v>52</v>
      </c>
      <c r="AD129" s="71">
        <v>33</v>
      </c>
      <c r="AE129" s="55" t="s">
        <v>84</v>
      </c>
      <c r="AF129" s="86">
        <v>248.49000000000004</v>
      </c>
      <c r="AG129" s="89">
        <v>5604.39</v>
      </c>
    </row>
    <row r="130" spans="28:33" x14ac:dyDescent="0.25">
      <c r="AB130" s="98">
        <v>3</v>
      </c>
      <c r="AC130" s="99" t="s">
        <v>74</v>
      </c>
      <c r="AD130" s="71">
        <v>25</v>
      </c>
      <c r="AE130" s="55" t="s">
        <v>84</v>
      </c>
      <c r="AF130" s="86">
        <v>142.07400000000001</v>
      </c>
      <c r="AG130" s="89">
        <v>3444.9750000000004</v>
      </c>
    </row>
    <row r="131" spans="28:33" x14ac:dyDescent="0.25">
      <c r="AB131" s="98">
        <v>4</v>
      </c>
      <c r="AC131" s="104" t="s">
        <v>79</v>
      </c>
      <c r="AD131" s="71">
        <v>86</v>
      </c>
      <c r="AE131" s="55" t="s">
        <v>84</v>
      </c>
      <c r="AF131" s="86">
        <v>49.980000000000004</v>
      </c>
      <c r="AG131" s="89">
        <v>4298.2800000000007</v>
      </c>
    </row>
    <row r="132" spans="28:33" x14ac:dyDescent="0.25">
      <c r="AB132" s="98">
        <v>5</v>
      </c>
      <c r="AC132" s="99" t="s">
        <v>49</v>
      </c>
      <c r="AD132" s="71">
        <v>127</v>
      </c>
      <c r="AE132" s="55" t="s">
        <v>84</v>
      </c>
      <c r="AF132" s="86">
        <v>58.884600000000006</v>
      </c>
      <c r="AG132" s="89">
        <v>6140.5770000000011</v>
      </c>
    </row>
    <row r="133" spans="28:33" x14ac:dyDescent="0.25">
      <c r="AB133" s="98">
        <v>6</v>
      </c>
      <c r="AC133" s="99" t="s">
        <v>22</v>
      </c>
      <c r="AD133" s="71">
        <v>500</v>
      </c>
      <c r="AE133" s="55" t="s">
        <v>84</v>
      </c>
      <c r="AF133" s="86">
        <v>173.86800000000002</v>
      </c>
      <c r="AG133" s="89">
        <v>37771.5</v>
      </c>
    </row>
    <row r="134" spans="28:33" x14ac:dyDescent="0.25">
      <c r="AB134" s="98">
        <v>7</v>
      </c>
      <c r="AC134" s="99" t="s">
        <v>53</v>
      </c>
      <c r="AD134" s="71">
        <v>36</v>
      </c>
      <c r="AE134" s="55" t="s">
        <v>84</v>
      </c>
      <c r="AF134" s="86">
        <v>269.11020000000002</v>
      </c>
      <c r="AG134" s="89">
        <v>7532.1359999999995</v>
      </c>
    </row>
    <row r="135" spans="28:33" x14ac:dyDescent="0.25">
      <c r="AB135" s="98">
        <v>8</v>
      </c>
      <c r="AC135" s="104" t="s">
        <v>48</v>
      </c>
      <c r="AD135" s="71">
        <v>350</v>
      </c>
      <c r="AE135" s="55" t="s">
        <v>84</v>
      </c>
      <c r="AF135" s="86">
        <v>20.55</v>
      </c>
      <c r="AG135" s="89">
        <v>7192.5</v>
      </c>
    </row>
    <row r="136" spans="28:33" x14ac:dyDescent="0.25">
      <c r="AB136" s="98">
        <v>9</v>
      </c>
      <c r="AC136" s="104" t="s">
        <v>71</v>
      </c>
      <c r="AD136" s="71">
        <v>250</v>
      </c>
      <c r="AE136" s="55" t="s">
        <v>84</v>
      </c>
      <c r="AF136" s="86">
        <v>387.12299999999993</v>
      </c>
      <c r="AG136" s="89">
        <v>24960.75</v>
      </c>
    </row>
    <row r="137" spans="28:33" x14ac:dyDescent="0.25">
      <c r="AB137" s="98">
        <v>10</v>
      </c>
      <c r="AC137" s="99" t="s">
        <v>51</v>
      </c>
      <c r="AD137" s="71">
        <v>40</v>
      </c>
      <c r="AE137" s="55" t="s">
        <v>84</v>
      </c>
      <c r="AF137" s="86">
        <v>32.175000000000004</v>
      </c>
      <c r="AG137" s="89">
        <v>1287</v>
      </c>
    </row>
    <row r="138" spans="28:33" x14ac:dyDescent="0.25">
      <c r="AB138" s="98">
        <v>11</v>
      </c>
      <c r="AC138" s="104" t="s">
        <v>72</v>
      </c>
      <c r="AD138" s="71">
        <v>50</v>
      </c>
      <c r="AE138" s="55" t="s">
        <v>84</v>
      </c>
      <c r="AF138" s="86">
        <v>113.28000000000002</v>
      </c>
      <c r="AG138" s="89">
        <v>2671.5</v>
      </c>
    </row>
    <row r="139" spans="28:33" x14ac:dyDescent="0.25">
      <c r="AB139" s="98">
        <v>12</v>
      </c>
      <c r="AC139" s="99" t="s">
        <v>50</v>
      </c>
      <c r="AD139" s="71">
        <v>56</v>
      </c>
      <c r="AE139" s="55" t="s">
        <v>84</v>
      </c>
      <c r="AF139" s="86">
        <v>48.349800000000002</v>
      </c>
      <c r="AG139" s="89">
        <v>2661.6240000000003</v>
      </c>
    </row>
    <row r="140" spans="28:33" x14ac:dyDescent="0.25">
      <c r="AB140" s="98">
        <v>13</v>
      </c>
      <c r="AC140" s="104" t="s">
        <v>75</v>
      </c>
      <c r="AD140" s="71">
        <v>38</v>
      </c>
      <c r="AE140" s="55" t="s">
        <v>84</v>
      </c>
      <c r="AF140" s="86">
        <v>41.1</v>
      </c>
      <c r="AG140" s="89">
        <v>1561.8000000000002</v>
      </c>
    </row>
    <row r="141" spans="28:33" x14ac:dyDescent="0.25">
      <c r="AB141" s="98">
        <v>14</v>
      </c>
      <c r="AC141" s="99" t="s">
        <v>56</v>
      </c>
      <c r="AD141" s="71">
        <v>18</v>
      </c>
      <c r="AE141" s="55" t="s">
        <v>84</v>
      </c>
      <c r="AF141" s="86">
        <v>9.1240934399999993</v>
      </c>
      <c r="AG141" s="89">
        <v>200.97072000000003</v>
      </c>
    </row>
    <row r="142" spans="28:33" x14ac:dyDescent="0.25">
      <c r="AB142" s="98">
        <v>15</v>
      </c>
      <c r="AC142" s="99" t="s">
        <v>58</v>
      </c>
      <c r="AD142" s="71">
        <v>400</v>
      </c>
      <c r="AE142" s="55" t="s">
        <v>84</v>
      </c>
      <c r="AF142" s="86">
        <v>39.162000000000006</v>
      </c>
      <c r="AG142" s="89">
        <v>11560.8</v>
      </c>
    </row>
    <row r="143" spans="28:33" x14ac:dyDescent="0.25">
      <c r="AB143" s="98">
        <v>16</v>
      </c>
      <c r="AC143" s="99" t="s">
        <v>57</v>
      </c>
      <c r="AD143" s="71">
        <v>110</v>
      </c>
      <c r="AE143" s="55" t="s">
        <v>84</v>
      </c>
      <c r="AF143" s="86">
        <v>8.8741799999999991</v>
      </c>
      <c r="AG143" s="89">
        <v>1051.7760000000003</v>
      </c>
    </row>
    <row r="144" spans="28:33" x14ac:dyDescent="0.25">
      <c r="AB144" s="98">
        <v>17</v>
      </c>
      <c r="AC144" s="104" t="s">
        <v>73</v>
      </c>
      <c r="AD144" s="71">
        <v>33</v>
      </c>
      <c r="AE144" s="55" t="s">
        <v>84</v>
      </c>
      <c r="AF144" s="86">
        <v>60.131400000000014</v>
      </c>
      <c r="AG144" s="89">
        <v>949.41000000000008</v>
      </c>
    </row>
    <row r="145" spans="26:33" x14ac:dyDescent="0.25">
      <c r="AB145" s="98">
        <v>18</v>
      </c>
      <c r="AC145" s="99" t="s">
        <v>23</v>
      </c>
      <c r="AD145" s="71">
        <v>36</v>
      </c>
      <c r="AE145" s="55" t="s">
        <v>84</v>
      </c>
      <c r="AF145" s="86">
        <v>297.90000000000003</v>
      </c>
      <c r="AG145" s="89">
        <v>10724.399999999998</v>
      </c>
    </row>
    <row r="146" spans="26:33" x14ac:dyDescent="0.25">
      <c r="AB146" s="98">
        <v>19</v>
      </c>
      <c r="AC146" s="99" t="s">
        <v>55</v>
      </c>
      <c r="AD146" s="71">
        <v>929</v>
      </c>
      <c r="AE146" s="55" t="s">
        <v>84</v>
      </c>
      <c r="AF146" s="86">
        <v>5.380872000000001</v>
      </c>
      <c r="AG146" s="89">
        <v>4453.6260000000002</v>
      </c>
    </row>
    <row r="147" spans="26:33" ht="15.75" thickBot="1" x14ac:dyDescent="0.3">
      <c r="AB147" s="98">
        <v>20</v>
      </c>
      <c r="AC147" s="100" t="s">
        <v>26</v>
      </c>
      <c r="AD147" s="73">
        <v>80</v>
      </c>
      <c r="AE147" s="83" t="s">
        <v>84</v>
      </c>
      <c r="AF147" s="87">
        <v>424.99500000000006</v>
      </c>
      <c r="AG147" s="90">
        <v>14847.14</v>
      </c>
    </row>
    <row r="148" spans="26:33" ht="15.75" thickBot="1" x14ac:dyDescent="0.3">
      <c r="Z148" s="97"/>
      <c r="AA148" s="97"/>
      <c r="AB148" s="219"/>
      <c r="AC148" s="220"/>
      <c r="AD148" s="220"/>
      <c r="AE148" s="220"/>
      <c r="AF148" s="221"/>
      <c r="AG148" s="101">
        <f>SUM(AG128:AG147)</f>
        <v>149788.52971999999</v>
      </c>
    </row>
  </sheetData>
  <mergeCells count="217">
    <mergeCell ref="AB125:AB127"/>
    <mergeCell ref="AC125:AC127"/>
    <mergeCell ref="AD125:AD127"/>
    <mergeCell ref="AE125:AE127"/>
    <mergeCell ref="AF125:AF127"/>
    <mergeCell ref="AG125:AG127"/>
    <mergeCell ref="AB148:AF148"/>
    <mergeCell ref="AB122:AD122"/>
    <mergeCell ref="W10:W12"/>
    <mergeCell ref="Y10:Y12"/>
    <mergeCell ref="Y32:Y34"/>
    <mergeCell ref="Y51:Y53"/>
    <mergeCell ref="Y68:Y70"/>
    <mergeCell ref="Y86:Y88"/>
    <mergeCell ref="AF104:AF106"/>
    <mergeCell ref="AD104:AD106"/>
    <mergeCell ref="AG104:AG106"/>
    <mergeCell ref="AB103:AD103"/>
    <mergeCell ref="AB104:AB106"/>
    <mergeCell ref="AC104:AC106"/>
    <mergeCell ref="AE104:AE106"/>
    <mergeCell ref="AF86:AF88"/>
    <mergeCell ref="AD86:AD88"/>
    <mergeCell ref="AG86:AG88"/>
    <mergeCell ref="W104:W106"/>
    <mergeCell ref="H32:H34"/>
    <mergeCell ref="H51:H53"/>
    <mergeCell ref="H68:H70"/>
    <mergeCell ref="H86:H88"/>
    <mergeCell ref="H104:H106"/>
    <mergeCell ref="J32:J34"/>
    <mergeCell ref="J51:J53"/>
    <mergeCell ref="J68:J70"/>
    <mergeCell ref="J86:J88"/>
    <mergeCell ref="P103:U103"/>
    <mergeCell ref="P104:P106"/>
    <mergeCell ref="Q104:Q106"/>
    <mergeCell ref="R104:S104"/>
    <mergeCell ref="T104:T106"/>
    <mergeCell ref="U104:U106"/>
    <mergeCell ref="V104:V106"/>
    <mergeCell ref="P85:U85"/>
    <mergeCell ref="Q86:Q88"/>
    <mergeCell ref="R86:S86"/>
    <mergeCell ref="T86:T88"/>
    <mergeCell ref="U86:U88"/>
    <mergeCell ref="V86:V88"/>
    <mergeCell ref="K32:K34"/>
    <mergeCell ref="AB85:AD85"/>
    <mergeCell ref="AB86:AB88"/>
    <mergeCell ref="AC86:AC88"/>
    <mergeCell ref="AE86:AE88"/>
    <mergeCell ref="AF68:AF70"/>
    <mergeCell ref="AG68:AG70"/>
    <mergeCell ref="AB67:AD67"/>
    <mergeCell ref="AB68:AB70"/>
    <mergeCell ref="AC68:AC70"/>
    <mergeCell ref="AD68:AD70"/>
    <mergeCell ref="AE68:AE70"/>
    <mergeCell ref="AE51:AE53"/>
    <mergeCell ref="AG51:AG53"/>
    <mergeCell ref="AG10:AG12"/>
    <mergeCell ref="AB28:AD28"/>
    <mergeCell ref="AB32:AB34"/>
    <mergeCell ref="AC32:AC34"/>
    <mergeCell ref="AF32:AF34"/>
    <mergeCell ref="AD32:AD34"/>
    <mergeCell ref="AE32:AE34"/>
    <mergeCell ref="AG32:AG34"/>
    <mergeCell ref="P122:U122"/>
    <mergeCell ref="AB6:AF6"/>
    <mergeCell ref="AB7:AE7"/>
    <mergeCell ref="AB8:AF8"/>
    <mergeCell ref="AB9:AF9"/>
    <mergeCell ref="AB10:AB12"/>
    <mergeCell ref="AC10:AC12"/>
    <mergeCell ref="AD10:AD12"/>
    <mergeCell ref="AE10:AE12"/>
    <mergeCell ref="AF10:AF12"/>
    <mergeCell ref="AB50:AD50"/>
    <mergeCell ref="AB51:AB53"/>
    <mergeCell ref="AC51:AC53"/>
    <mergeCell ref="X104:X106"/>
    <mergeCell ref="Z104:Z106"/>
    <mergeCell ref="R105:R106"/>
    <mergeCell ref="S105:S106"/>
    <mergeCell ref="Y104:Y106"/>
    <mergeCell ref="AF51:AF53"/>
    <mergeCell ref="AD51:AD53"/>
    <mergeCell ref="Z68:Z70"/>
    <mergeCell ref="R69:R70"/>
    <mergeCell ref="S69:S70"/>
    <mergeCell ref="P86:P88"/>
    <mergeCell ref="X86:X88"/>
    <mergeCell ref="Z86:Z88"/>
    <mergeCell ref="R87:R88"/>
    <mergeCell ref="S87:S88"/>
    <mergeCell ref="P68:P70"/>
    <mergeCell ref="Q68:Q70"/>
    <mergeCell ref="R68:S68"/>
    <mergeCell ref="T68:T70"/>
    <mergeCell ref="U68:U70"/>
    <mergeCell ref="V68:V70"/>
    <mergeCell ref="X68:X70"/>
    <mergeCell ref="W68:W70"/>
    <mergeCell ref="W86:W88"/>
    <mergeCell ref="X51:X53"/>
    <mergeCell ref="Z51:Z53"/>
    <mergeCell ref="R52:R53"/>
    <mergeCell ref="S52:S53"/>
    <mergeCell ref="P67:U67"/>
    <mergeCell ref="P50:U50"/>
    <mergeCell ref="P51:P53"/>
    <mergeCell ref="Q51:Q53"/>
    <mergeCell ref="R51:S51"/>
    <mergeCell ref="T51:T53"/>
    <mergeCell ref="U51:U53"/>
    <mergeCell ref="V51:V53"/>
    <mergeCell ref="W51:W53"/>
    <mergeCell ref="Z10:Z12"/>
    <mergeCell ref="R11:R12"/>
    <mergeCell ref="S11:S12"/>
    <mergeCell ref="P28:U28"/>
    <mergeCell ref="P32:P34"/>
    <mergeCell ref="Q32:Q34"/>
    <mergeCell ref="R32:S32"/>
    <mergeCell ref="T32:T34"/>
    <mergeCell ref="U32:U34"/>
    <mergeCell ref="V32:V34"/>
    <mergeCell ref="X32:X34"/>
    <mergeCell ref="Z32:Z34"/>
    <mergeCell ref="R33:R34"/>
    <mergeCell ref="S33:S34"/>
    <mergeCell ref="W32:W34"/>
    <mergeCell ref="P6:X6"/>
    <mergeCell ref="P7:W7"/>
    <mergeCell ref="P8:X8"/>
    <mergeCell ref="P9:X9"/>
    <mergeCell ref="P10:P12"/>
    <mergeCell ref="Q10:Q12"/>
    <mergeCell ref="R10:S10"/>
    <mergeCell ref="T10:T12"/>
    <mergeCell ref="U10:U12"/>
    <mergeCell ref="V10:V12"/>
    <mergeCell ref="X10:X12"/>
    <mergeCell ref="A6:I6"/>
    <mergeCell ref="A8:I8"/>
    <mergeCell ref="A9:I9"/>
    <mergeCell ref="A7:H7"/>
    <mergeCell ref="B10:B12"/>
    <mergeCell ref="A10:A12"/>
    <mergeCell ref="H10:H12"/>
    <mergeCell ref="K10:K12"/>
    <mergeCell ref="E10:E12"/>
    <mergeCell ref="G10:G12"/>
    <mergeCell ref="A28:F28"/>
    <mergeCell ref="F10:F12"/>
    <mergeCell ref="I10:I12"/>
    <mergeCell ref="C10:D10"/>
    <mergeCell ref="C11:C12"/>
    <mergeCell ref="D11:D12"/>
    <mergeCell ref="J10:J12"/>
    <mergeCell ref="G32:G34"/>
    <mergeCell ref="I32:I34"/>
    <mergeCell ref="A32:A34"/>
    <mergeCell ref="B32:B34"/>
    <mergeCell ref="C32:D32"/>
    <mergeCell ref="E32:E34"/>
    <mergeCell ref="C33:C34"/>
    <mergeCell ref="D33:D34"/>
    <mergeCell ref="A50:F50"/>
    <mergeCell ref="A51:A53"/>
    <mergeCell ref="B51:B53"/>
    <mergeCell ref="C51:D51"/>
    <mergeCell ref="E51:E53"/>
    <mergeCell ref="F51:F53"/>
    <mergeCell ref="F32:F34"/>
    <mergeCell ref="G51:G53"/>
    <mergeCell ref="I51:I53"/>
    <mergeCell ref="K51:K53"/>
    <mergeCell ref="C52:C53"/>
    <mergeCell ref="D52:D53"/>
    <mergeCell ref="G68:G70"/>
    <mergeCell ref="I68:I70"/>
    <mergeCell ref="K68:K70"/>
    <mergeCell ref="C69:C70"/>
    <mergeCell ref="A67:F67"/>
    <mergeCell ref="A68:A70"/>
    <mergeCell ref="B68:B70"/>
    <mergeCell ref="C68:D68"/>
    <mergeCell ref="E68:E70"/>
    <mergeCell ref="F68:F70"/>
    <mergeCell ref="D69:D70"/>
    <mergeCell ref="A85:F85"/>
    <mergeCell ref="A86:A88"/>
    <mergeCell ref="B86:B88"/>
    <mergeCell ref="C86:D86"/>
    <mergeCell ref="E86:E88"/>
    <mergeCell ref="F86:F88"/>
    <mergeCell ref="D87:D88"/>
    <mergeCell ref="A103:F103"/>
    <mergeCell ref="G86:G88"/>
    <mergeCell ref="I86:I88"/>
    <mergeCell ref="K86:K88"/>
    <mergeCell ref="C87:C88"/>
    <mergeCell ref="A122:F122"/>
    <mergeCell ref="G104:G106"/>
    <mergeCell ref="I104:I106"/>
    <mergeCell ref="K104:K106"/>
    <mergeCell ref="C105:C106"/>
    <mergeCell ref="A104:A106"/>
    <mergeCell ref="B104:B106"/>
    <mergeCell ref="C104:D104"/>
    <mergeCell ref="E104:E106"/>
    <mergeCell ref="F104:F106"/>
    <mergeCell ref="D105:D106"/>
    <mergeCell ref="J104:J106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6"/>
  <sheetViews>
    <sheetView topLeftCell="M1" zoomScale="90" zoomScaleNormal="90" workbookViewId="0">
      <selection activeCell="AC19" sqref="AC19"/>
    </sheetView>
  </sheetViews>
  <sheetFormatPr defaultRowHeight="15" x14ac:dyDescent="0.25"/>
  <cols>
    <col min="1" max="1" width="4.7109375" style="21" customWidth="1"/>
    <col min="2" max="2" width="20" style="21" customWidth="1"/>
    <col min="3" max="3" width="8.42578125" style="21" customWidth="1"/>
    <col min="4" max="4" width="3.28515625" style="21" customWidth="1"/>
    <col min="5" max="5" width="8.7109375" style="21" customWidth="1"/>
    <col min="6" max="6" width="5.140625" style="21" customWidth="1"/>
    <col min="7" max="7" width="5.42578125" style="21" customWidth="1"/>
    <col min="8" max="8" width="6.42578125" style="21" customWidth="1"/>
    <col min="9" max="9" width="8.28515625" style="21" customWidth="1"/>
    <col min="10" max="10" width="7" style="21" customWidth="1"/>
    <col min="11" max="11" width="9.140625" style="21"/>
    <col min="12" max="12" width="1.5703125" style="21" customWidth="1"/>
    <col min="13" max="13" width="30.140625" style="21" customWidth="1"/>
    <col min="14" max="14" width="9.140625" style="21"/>
    <col min="15" max="15" width="8.85546875" style="21" customWidth="1"/>
    <col min="16" max="16" width="4.5703125" style="21" customWidth="1"/>
    <col min="17" max="17" width="18.42578125" style="21" customWidth="1"/>
    <col min="18" max="18" width="7.42578125" style="21" customWidth="1"/>
    <col min="19" max="19" width="4.140625" style="21" customWidth="1"/>
    <col min="20" max="20" width="9.140625" style="21"/>
    <col min="21" max="21" width="5.42578125" style="21" customWidth="1"/>
    <col min="22" max="22" width="7.140625" style="21" customWidth="1"/>
    <col min="23" max="23" width="6.42578125" style="21" customWidth="1"/>
    <col min="24" max="24" width="9.140625" style="21"/>
    <col min="25" max="25" width="7.42578125" style="21" customWidth="1"/>
    <col min="26" max="26" width="8" style="21" customWidth="1"/>
    <col min="27" max="27" width="3" style="21" customWidth="1"/>
    <col min="28" max="28" width="4.5703125" style="21" customWidth="1"/>
    <col min="29" max="29" width="24" style="21" customWidth="1"/>
    <col min="30" max="32" width="9.140625" style="21"/>
    <col min="33" max="33" width="11.5703125" style="21" customWidth="1"/>
    <col min="34" max="16384" width="9.140625" style="21"/>
  </cols>
  <sheetData>
    <row r="1" spans="1:33" x14ac:dyDescent="0.25">
      <c r="M1"/>
      <c r="N1"/>
      <c r="O1"/>
    </row>
    <row r="2" spans="1:33" x14ac:dyDescent="0.25">
      <c r="M2"/>
      <c r="N2"/>
      <c r="O2"/>
    </row>
    <row r="3" spans="1:33" x14ac:dyDescent="0.25">
      <c r="M3"/>
      <c r="N3"/>
      <c r="O3"/>
    </row>
    <row r="4" spans="1:33" x14ac:dyDescent="0.25">
      <c r="M4"/>
      <c r="N4"/>
      <c r="O4"/>
    </row>
    <row r="5" spans="1:33" x14ac:dyDescent="0.25">
      <c r="M5"/>
      <c r="N5"/>
      <c r="O5"/>
    </row>
    <row r="6" spans="1:33" ht="15" customHeight="1" x14ac:dyDescent="0.25">
      <c r="A6" s="209"/>
      <c r="B6" s="209"/>
      <c r="C6" s="209"/>
      <c r="D6" s="209"/>
      <c r="E6" s="209"/>
      <c r="F6" s="209"/>
      <c r="G6" s="209"/>
      <c r="H6" s="209"/>
      <c r="I6" s="209"/>
      <c r="J6" s="70"/>
      <c r="M6"/>
      <c r="N6"/>
      <c r="O6"/>
      <c r="P6" s="209"/>
      <c r="Q6" s="209"/>
      <c r="R6" s="209"/>
      <c r="S6" s="209"/>
      <c r="T6" s="209"/>
      <c r="U6" s="209"/>
      <c r="V6" s="209"/>
      <c r="W6" s="209"/>
      <c r="X6" s="209"/>
      <c r="Y6" s="70"/>
      <c r="AB6" s="209"/>
      <c r="AC6" s="209"/>
      <c r="AD6" s="209"/>
      <c r="AE6" s="209"/>
      <c r="AF6" s="209"/>
    </row>
    <row r="7" spans="1:33" x14ac:dyDescent="0.25">
      <c r="A7" s="209" t="s">
        <v>100</v>
      </c>
      <c r="B7" s="209"/>
      <c r="C7" s="209"/>
      <c r="D7" s="209"/>
      <c r="E7" s="209"/>
      <c r="F7" s="209"/>
      <c r="G7" s="209"/>
      <c r="H7" s="209"/>
      <c r="I7" s="111"/>
      <c r="J7" s="70"/>
      <c r="M7"/>
      <c r="N7"/>
      <c r="O7"/>
      <c r="P7" s="209" t="s">
        <v>103</v>
      </c>
      <c r="Q7" s="209"/>
      <c r="R7" s="209"/>
      <c r="S7" s="209"/>
      <c r="T7" s="209"/>
      <c r="U7" s="209"/>
      <c r="V7" s="209"/>
      <c r="W7" s="209"/>
      <c r="X7" s="111"/>
      <c r="Y7" s="70"/>
      <c r="AB7" s="209" t="s">
        <v>96</v>
      </c>
      <c r="AC7" s="209"/>
      <c r="AD7" s="209"/>
      <c r="AE7" s="209"/>
      <c r="AF7" s="70"/>
    </row>
    <row r="8" spans="1:33" x14ac:dyDescent="0.25">
      <c r="A8" s="209" t="s">
        <v>102</v>
      </c>
      <c r="B8" s="209"/>
      <c r="C8" s="209"/>
      <c r="D8" s="209"/>
      <c r="E8" s="209"/>
      <c r="F8" s="209"/>
      <c r="G8" s="209"/>
      <c r="H8" s="209"/>
      <c r="I8" s="209"/>
      <c r="J8" s="70"/>
      <c r="M8"/>
      <c r="N8"/>
      <c r="O8"/>
      <c r="P8" s="209" t="s">
        <v>102</v>
      </c>
      <c r="Q8" s="209"/>
      <c r="R8" s="209"/>
      <c r="S8" s="209"/>
      <c r="T8" s="209"/>
      <c r="U8" s="209"/>
      <c r="V8" s="209"/>
      <c r="W8" s="209"/>
      <c r="X8" s="209"/>
      <c r="Y8" s="70"/>
      <c r="AB8" s="209" t="s">
        <v>39</v>
      </c>
      <c r="AC8" s="209"/>
      <c r="AD8" s="209"/>
      <c r="AE8" s="209"/>
      <c r="AF8" s="209"/>
    </row>
    <row r="9" spans="1:33" x14ac:dyDescent="0.25">
      <c r="A9" s="209" t="s">
        <v>101</v>
      </c>
      <c r="B9" s="209"/>
      <c r="C9" s="209"/>
      <c r="D9" s="209"/>
      <c r="E9" s="209"/>
      <c r="F9" s="209"/>
      <c r="G9" s="209"/>
      <c r="H9" s="209"/>
      <c r="I9" s="209"/>
      <c r="J9" s="70"/>
      <c r="M9"/>
      <c r="N9"/>
      <c r="O9"/>
      <c r="P9" s="209" t="s">
        <v>99</v>
      </c>
      <c r="Q9" s="209"/>
      <c r="R9" s="209"/>
      <c r="S9" s="209"/>
      <c r="T9" s="209"/>
      <c r="U9" s="209"/>
      <c r="V9" s="209"/>
      <c r="W9" s="209"/>
      <c r="X9" s="209"/>
      <c r="Y9" s="70"/>
      <c r="AB9" s="209" t="s">
        <v>82</v>
      </c>
      <c r="AC9" s="209"/>
      <c r="AD9" s="209"/>
      <c r="AE9" s="209"/>
      <c r="AF9" s="209"/>
    </row>
    <row r="10" spans="1:33" ht="15.75" thickBot="1" x14ac:dyDescent="0.3"/>
    <row r="11" spans="1:33" ht="15.75" customHeight="1" x14ac:dyDescent="0.25">
      <c r="A11" s="194" t="s">
        <v>59</v>
      </c>
      <c r="B11" s="196" t="s">
        <v>47</v>
      </c>
      <c r="C11" s="199" t="s">
        <v>40</v>
      </c>
      <c r="D11" s="200"/>
      <c r="E11" s="191" t="s">
        <v>67</v>
      </c>
      <c r="F11" s="201" t="s">
        <v>66</v>
      </c>
      <c r="G11" s="210" t="s">
        <v>63</v>
      </c>
      <c r="H11" s="191" t="s">
        <v>86</v>
      </c>
      <c r="I11" s="180" t="s">
        <v>63</v>
      </c>
      <c r="J11" s="191" t="s">
        <v>87</v>
      </c>
      <c r="K11" s="183" t="s">
        <v>64</v>
      </c>
      <c r="P11" s="194" t="s">
        <v>59</v>
      </c>
      <c r="Q11" s="196" t="s">
        <v>47</v>
      </c>
      <c r="R11" s="199" t="s">
        <v>40</v>
      </c>
      <c r="S11" s="200"/>
      <c r="T11" s="191" t="s">
        <v>67</v>
      </c>
      <c r="U11" s="201" t="s">
        <v>66</v>
      </c>
      <c r="V11" s="191" t="s">
        <v>63</v>
      </c>
      <c r="W11" s="191" t="s">
        <v>86</v>
      </c>
      <c r="X11" s="180" t="s">
        <v>63</v>
      </c>
      <c r="Y11" s="191" t="s">
        <v>87</v>
      </c>
      <c r="Z11" s="183" t="s">
        <v>64</v>
      </c>
      <c r="AB11" s="194" t="s">
        <v>59</v>
      </c>
      <c r="AC11" s="196" t="s">
        <v>47</v>
      </c>
      <c r="AD11" s="201" t="s">
        <v>66</v>
      </c>
      <c r="AE11" s="191" t="s">
        <v>83</v>
      </c>
      <c r="AF11" s="180" t="s">
        <v>85</v>
      </c>
      <c r="AG11" s="183" t="s">
        <v>63</v>
      </c>
    </row>
    <row r="12" spans="1:33" x14ac:dyDescent="0.25">
      <c r="A12" s="195"/>
      <c r="B12" s="197"/>
      <c r="C12" s="186" t="s">
        <v>68</v>
      </c>
      <c r="D12" s="204" t="s">
        <v>61</v>
      </c>
      <c r="E12" s="192"/>
      <c r="F12" s="202"/>
      <c r="G12" s="211"/>
      <c r="H12" s="192"/>
      <c r="I12" s="181"/>
      <c r="J12" s="192"/>
      <c r="K12" s="184"/>
      <c r="P12" s="195"/>
      <c r="Q12" s="197"/>
      <c r="R12" s="186" t="s">
        <v>68</v>
      </c>
      <c r="S12" s="204" t="s">
        <v>61</v>
      </c>
      <c r="T12" s="192"/>
      <c r="U12" s="202"/>
      <c r="V12" s="192"/>
      <c r="W12" s="192"/>
      <c r="X12" s="181"/>
      <c r="Y12" s="192"/>
      <c r="Z12" s="184"/>
      <c r="AB12" s="195"/>
      <c r="AC12" s="197"/>
      <c r="AD12" s="202"/>
      <c r="AE12" s="192"/>
      <c r="AF12" s="181"/>
      <c r="AG12" s="184"/>
    </row>
    <row r="13" spans="1:33" ht="15.75" thickBot="1" x14ac:dyDescent="0.3">
      <c r="A13" s="195"/>
      <c r="B13" s="198"/>
      <c r="C13" s="187"/>
      <c r="D13" s="205"/>
      <c r="E13" s="192"/>
      <c r="F13" s="208"/>
      <c r="G13" s="211"/>
      <c r="H13" s="192"/>
      <c r="I13" s="182"/>
      <c r="J13" s="193"/>
      <c r="K13" s="185"/>
      <c r="M13" s="23" t="s">
        <v>40</v>
      </c>
      <c r="P13" s="195"/>
      <c r="Q13" s="198"/>
      <c r="R13" s="187"/>
      <c r="S13" s="205"/>
      <c r="T13" s="193"/>
      <c r="U13" s="203"/>
      <c r="V13" s="193"/>
      <c r="W13" s="193"/>
      <c r="X13" s="182"/>
      <c r="Y13" s="193"/>
      <c r="Z13" s="185"/>
      <c r="AB13" s="195"/>
      <c r="AC13" s="198"/>
      <c r="AD13" s="203"/>
      <c r="AE13" s="193"/>
      <c r="AF13" s="182"/>
      <c r="AG13" s="185"/>
    </row>
    <row r="14" spans="1:33" ht="15" customHeight="1" x14ac:dyDescent="0.25">
      <c r="A14" s="43">
        <v>1</v>
      </c>
      <c r="B14" s="44" t="s">
        <v>23</v>
      </c>
      <c r="C14" s="45">
        <v>0.1</v>
      </c>
      <c r="D14" s="74"/>
      <c r="E14" s="77">
        <v>0.1</v>
      </c>
      <c r="F14" s="78">
        <v>36</v>
      </c>
      <c r="G14" s="85">
        <v>3.6</v>
      </c>
      <c r="H14" s="88">
        <v>11.4</v>
      </c>
      <c r="I14" s="79">
        <v>410.40000000000003</v>
      </c>
      <c r="J14" s="36">
        <v>45.6</v>
      </c>
      <c r="K14" s="32">
        <v>1641.6000000000001</v>
      </c>
      <c r="M14" s="24" t="s">
        <v>41</v>
      </c>
      <c r="P14" s="43">
        <v>1</v>
      </c>
      <c r="Q14" s="44" t="s">
        <v>23</v>
      </c>
      <c r="R14" s="45">
        <v>0.1</v>
      </c>
      <c r="S14" s="46"/>
      <c r="T14" s="47">
        <v>0.1</v>
      </c>
      <c r="U14" s="30">
        <v>36</v>
      </c>
      <c r="V14" s="33">
        <v>3.6</v>
      </c>
      <c r="W14" s="33">
        <v>2.3000000000000003</v>
      </c>
      <c r="X14" s="54">
        <v>82.8</v>
      </c>
      <c r="Y14" s="32">
        <v>6.9</v>
      </c>
      <c r="Z14" s="39">
        <v>248.39999999999998</v>
      </c>
      <c r="AB14" s="43">
        <v>1</v>
      </c>
      <c r="AC14" s="44" t="s">
        <v>23</v>
      </c>
      <c r="AD14" s="30">
        <v>36</v>
      </c>
      <c r="AE14" s="33" t="s">
        <v>84</v>
      </c>
      <c r="AF14" s="54">
        <v>52.5</v>
      </c>
      <c r="AG14" s="39">
        <v>1890</v>
      </c>
    </row>
    <row r="15" spans="1:33" ht="15" customHeight="1" x14ac:dyDescent="0.25">
      <c r="A15" s="48">
        <v>2</v>
      </c>
      <c r="B15" s="49" t="s">
        <v>48</v>
      </c>
      <c r="C15" s="50">
        <v>0.05</v>
      </c>
      <c r="D15" s="75"/>
      <c r="E15" s="80">
        <v>0.05</v>
      </c>
      <c r="F15" s="25">
        <v>350</v>
      </c>
      <c r="G15" s="86">
        <v>17.5</v>
      </c>
      <c r="H15" s="89">
        <v>5.7</v>
      </c>
      <c r="I15" s="55">
        <v>1995</v>
      </c>
      <c r="J15" s="37">
        <v>22.8</v>
      </c>
      <c r="K15" s="26">
        <v>7980</v>
      </c>
      <c r="M15" s="24" t="s">
        <v>42</v>
      </c>
      <c r="P15" s="48">
        <v>2</v>
      </c>
      <c r="Q15" s="49" t="s">
        <v>48</v>
      </c>
      <c r="R15" s="50">
        <v>0.05</v>
      </c>
      <c r="S15" s="51"/>
      <c r="T15" s="52">
        <v>0.05</v>
      </c>
      <c r="U15" s="29">
        <v>350</v>
      </c>
      <c r="V15" s="34">
        <v>17.5</v>
      </c>
      <c r="W15" s="34">
        <v>1.1500000000000001</v>
      </c>
      <c r="X15" s="55">
        <v>402.5</v>
      </c>
      <c r="Y15" s="26">
        <v>3.45</v>
      </c>
      <c r="Z15" s="40">
        <v>1207.5</v>
      </c>
      <c r="AB15" s="48">
        <v>2</v>
      </c>
      <c r="AC15" s="49" t="s">
        <v>48</v>
      </c>
      <c r="AD15" s="29">
        <v>350</v>
      </c>
      <c r="AE15" s="34" t="s">
        <v>84</v>
      </c>
      <c r="AF15" s="55">
        <v>26.25</v>
      </c>
      <c r="AG15" s="40">
        <v>9187.5</v>
      </c>
    </row>
    <row r="16" spans="1:33" ht="15" customHeight="1" x14ac:dyDescent="0.25">
      <c r="A16" s="48">
        <v>3</v>
      </c>
      <c r="B16" s="49" t="s">
        <v>22</v>
      </c>
      <c r="C16" s="50">
        <v>0.01</v>
      </c>
      <c r="D16" s="75"/>
      <c r="E16" s="80">
        <v>0.01</v>
      </c>
      <c r="F16" s="25">
        <v>500</v>
      </c>
      <c r="G16" s="86">
        <v>5</v>
      </c>
      <c r="H16" s="89">
        <v>1.1400000000000001</v>
      </c>
      <c r="I16" s="55">
        <v>570</v>
      </c>
      <c r="J16" s="37">
        <v>4.5600000000000005</v>
      </c>
      <c r="K16" s="26">
        <v>2280</v>
      </c>
      <c r="M16" s="24" t="s">
        <v>43</v>
      </c>
      <c r="P16" s="48">
        <v>3</v>
      </c>
      <c r="Q16" s="49" t="s">
        <v>22</v>
      </c>
      <c r="R16" s="50">
        <v>0.01</v>
      </c>
      <c r="S16" s="51"/>
      <c r="T16" s="52">
        <v>0.01</v>
      </c>
      <c r="U16" s="29">
        <v>500</v>
      </c>
      <c r="V16" s="34">
        <v>5</v>
      </c>
      <c r="W16" s="34">
        <v>0.23</v>
      </c>
      <c r="X16" s="55">
        <v>115</v>
      </c>
      <c r="Y16" s="26">
        <v>0.69000000000000006</v>
      </c>
      <c r="Z16" s="40">
        <v>345</v>
      </c>
      <c r="AB16" s="48">
        <v>3</v>
      </c>
      <c r="AC16" s="49" t="s">
        <v>22</v>
      </c>
      <c r="AD16" s="29">
        <v>500</v>
      </c>
      <c r="AE16" s="34" t="s">
        <v>84</v>
      </c>
      <c r="AF16" s="55">
        <v>5.2500000000000009</v>
      </c>
      <c r="AG16" s="40">
        <v>2625</v>
      </c>
    </row>
    <row r="17" spans="1:33" ht="15" customHeight="1" x14ac:dyDescent="0.25">
      <c r="A17" s="48">
        <v>4</v>
      </c>
      <c r="B17" s="49" t="s">
        <v>22</v>
      </c>
      <c r="C17" s="50">
        <v>2.3E-2</v>
      </c>
      <c r="D17" s="75"/>
      <c r="E17" s="80">
        <v>2.3E-2</v>
      </c>
      <c r="F17" s="25">
        <v>500</v>
      </c>
      <c r="G17" s="86">
        <v>11.5</v>
      </c>
      <c r="H17" s="89">
        <v>2.6219999999999999</v>
      </c>
      <c r="I17" s="55">
        <v>1311</v>
      </c>
      <c r="J17" s="37">
        <v>10.488</v>
      </c>
      <c r="K17" s="26">
        <v>5244</v>
      </c>
      <c r="M17" s="24" t="s">
        <v>44</v>
      </c>
      <c r="P17" s="48">
        <v>4</v>
      </c>
      <c r="Q17" s="49" t="s">
        <v>22</v>
      </c>
      <c r="R17" s="50">
        <v>2.3E-2</v>
      </c>
      <c r="S17" s="51"/>
      <c r="T17" s="52">
        <v>2.3E-2</v>
      </c>
      <c r="U17" s="29">
        <v>500</v>
      </c>
      <c r="V17" s="34">
        <v>11.5</v>
      </c>
      <c r="W17" s="34">
        <v>0.52900000000000003</v>
      </c>
      <c r="X17" s="55">
        <v>264.5</v>
      </c>
      <c r="Y17" s="26">
        <v>1.5870000000000002</v>
      </c>
      <c r="Z17" s="40">
        <v>793.5</v>
      </c>
      <c r="AB17" s="48">
        <v>4</v>
      </c>
      <c r="AC17" s="49" t="s">
        <v>22</v>
      </c>
      <c r="AD17" s="29">
        <v>500</v>
      </c>
      <c r="AE17" s="34" t="s">
        <v>84</v>
      </c>
      <c r="AF17" s="55">
        <v>12.074999999999999</v>
      </c>
      <c r="AG17" s="40">
        <v>6037.5</v>
      </c>
    </row>
    <row r="18" spans="1:33" ht="15" customHeight="1" x14ac:dyDescent="0.25">
      <c r="A18" s="48">
        <v>5</v>
      </c>
      <c r="B18" s="49" t="s">
        <v>49</v>
      </c>
      <c r="C18" s="50">
        <v>1.7999999999999999E-2</v>
      </c>
      <c r="D18" s="75"/>
      <c r="E18" s="80">
        <v>1.7999999999999999E-2</v>
      </c>
      <c r="F18" s="25">
        <v>127</v>
      </c>
      <c r="G18" s="86">
        <v>2.286</v>
      </c>
      <c r="H18" s="89">
        <v>2.052</v>
      </c>
      <c r="I18" s="55">
        <v>260.60399999999998</v>
      </c>
      <c r="J18" s="37">
        <v>8.2080000000000002</v>
      </c>
      <c r="K18" s="26">
        <v>1042.4159999999999</v>
      </c>
      <c r="M18" s="24" t="s">
        <v>45</v>
      </c>
      <c r="P18" s="48">
        <v>5</v>
      </c>
      <c r="Q18" s="49" t="s">
        <v>49</v>
      </c>
      <c r="R18" s="50">
        <v>1.7999999999999999E-2</v>
      </c>
      <c r="S18" s="51"/>
      <c r="T18" s="52">
        <v>1.7999999999999999E-2</v>
      </c>
      <c r="U18" s="29">
        <v>127</v>
      </c>
      <c r="V18" s="34">
        <v>2.286</v>
      </c>
      <c r="W18" s="34">
        <v>0.41399999999999998</v>
      </c>
      <c r="X18" s="55">
        <v>52.578000000000003</v>
      </c>
      <c r="Y18" s="26">
        <v>1.242</v>
      </c>
      <c r="Z18" s="40">
        <v>157.73400000000001</v>
      </c>
      <c r="AB18" s="48">
        <v>5</v>
      </c>
      <c r="AC18" s="49" t="s">
        <v>49</v>
      </c>
      <c r="AD18" s="29">
        <v>127</v>
      </c>
      <c r="AE18" s="34" t="s">
        <v>84</v>
      </c>
      <c r="AF18" s="55">
        <v>9.4499999999999993</v>
      </c>
      <c r="AG18" s="40">
        <v>1200.1499999999999</v>
      </c>
    </row>
    <row r="19" spans="1:33" ht="15" customHeight="1" x14ac:dyDescent="0.25">
      <c r="A19" s="48">
        <v>6</v>
      </c>
      <c r="B19" s="49" t="s">
        <v>50</v>
      </c>
      <c r="C19" s="50">
        <v>0.02</v>
      </c>
      <c r="D19" s="75"/>
      <c r="E19" s="80">
        <v>0.02</v>
      </c>
      <c r="F19" s="25">
        <v>56</v>
      </c>
      <c r="G19" s="86">
        <v>1.1200000000000001</v>
      </c>
      <c r="H19" s="89">
        <v>2.2800000000000002</v>
      </c>
      <c r="I19" s="55">
        <v>127.68</v>
      </c>
      <c r="J19" s="37">
        <v>9.120000000000001</v>
      </c>
      <c r="K19" s="26">
        <v>510.72</v>
      </c>
      <c r="M19" s="24" t="s">
        <v>46</v>
      </c>
      <c r="P19" s="48">
        <v>6</v>
      </c>
      <c r="Q19" s="49" t="s">
        <v>50</v>
      </c>
      <c r="R19" s="50">
        <v>0.02</v>
      </c>
      <c r="S19" s="51"/>
      <c r="T19" s="52">
        <v>0.02</v>
      </c>
      <c r="U19" s="29">
        <v>56</v>
      </c>
      <c r="V19" s="34">
        <v>1.1200000000000001</v>
      </c>
      <c r="W19" s="34">
        <v>0.46</v>
      </c>
      <c r="X19" s="55">
        <v>25.76</v>
      </c>
      <c r="Y19" s="26">
        <v>1.3800000000000001</v>
      </c>
      <c r="Z19" s="40">
        <v>77.28</v>
      </c>
      <c r="AB19" s="48">
        <v>6</v>
      </c>
      <c r="AC19" s="49" t="s">
        <v>50</v>
      </c>
      <c r="AD19" s="29">
        <v>56</v>
      </c>
      <c r="AE19" s="34" t="s">
        <v>84</v>
      </c>
      <c r="AF19" s="55">
        <v>10.500000000000002</v>
      </c>
      <c r="AG19" s="40">
        <v>588</v>
      </c>
    </row>
    <row r="20" spans="1:33" ht="15" customHeight="1" x14ac:dyDescent="0.25">
      <c r="A20" s="48">
        <v>7</v>
      </c>
      <c r="B20" s="49" t="s">
        <v>51</v>
      </c>
      <c r="C20" s="50">
        <v>4.4999999999999998E-2</v>
      </c>
      <c r="D20" s="75"/>
      <c r="E20" s="80">
        <v>4.4999999999999998E-2</v>
      </c>
      <c r="F20" s="25">
        <v>40</v>
      </c>
      <c r="G20" s="86">
        <v>1.7999999999999998</v>
      </c>
      <c r="H20" s="89">
        <v>5.13</v>
      </c>
      <c r="I20" s="55">
        <v>205.2</v>
      </c>
      <c r="J20" s="37">
        <v>20.52</v>
      </c>
      <c r="K20" s="26">
        <v>820.8</v>
      </c>
      <c r="P20" s="48">
        <v>7</v>
      </c>
      <c r="Q20" s="49" t="s">
        <v>51</v>
      </c>
      <c r="R20" s="50">
        <v>4.4999999999999998E-2</v>
      </c>
      <c r="S20" s="51"/>
      <c r="T20" s="52">
        <v>4.4999999999999998E-2</v>
      </c>
      <c r="U20" s="29">
        <v>40</v>
      </c>
      <c r="V20" s="34">
        <v>1.7999999999999998</v>
      </c>
      <c r="W20" s="34">
        <v>1.0349999999999999</v>
      </c>
      <c r="X20" s="55">
        <v>41.4</v>
      </c>
      <c r="Y20" s="26">
        <v>3.1049999999999995</v>
      </c>
      <c r="Z20" s="40">
        <v>124.19999999999999</v>
      </c>
      <c r="AB20" s="48">
        <v>7</v>
      </c>
      <c r="AC20" s="49" t="s">
        <v>51</v>
      </c>
      <c r="AD20" s="29">
        <v>40</v>
      </c>
      <c r="AE20" s="34" t="s">
        <v>84</v>
      </c>
      <c r="AF20" s="55">
        <v>23.625</v>
      </c>
      <c r="AG20" s="40">
        <v>945</v>
      </c>
    </row>
    <row r="21" spans="1:33" ht="15" customHeight="1" x14ac:dyDescent="0.25">
      <c r="A21" s="48">
        <v>8</v>
      </c>
      <c r="B21" s="49" t="s">
        <v>52</v>
      </c>
      <c r="C21" s="50">
        <v>0.1</v>
      </c>
      <c r="D21" s="75"/>
      <c r="E21" s="80">
        <v>0.1</v>
      </c>
      <c r="F21" s="25">
        <v>33</v>
      </c>
      <c r="G21" s="86">
        <v>3.3000000000000003</v>
      </c>
      <c r="H21" s="89">
        <v>11.4</v>
      </c>
      <c r="I21" s="55">
        <v>376.20000000000005</v>
      </c>
      <c r="J21" s="37">
        <v>45.6</v>
      </c>
      <c r="K21" s="26">
        <v>1504.8000000000002</v>
      </c>
      <c r="P21" s="48">
        <v>8</v>
      </c>
      <c r="Q21" s="49" t="s">
        <v>52</v>
      </c>
      <c r="R21" s="50">
        <v>0.1</v>
      </c>
      <c r="S21" s="51"/>
      <c r="T21" s="52">
        <v>0.1</v>
      </c>
      <c r="U21" s="29">
        <v>33</v>
      </c>
      <c r="V21" s="34">
        <v>3.3000000000000003</v>
      </c>
      <c r="W21" s="34">
        <v>2.3000000000000003</v>
      </c>
      <c r="X21" s="55">
        <v>75.900000000000006</v>
      </c>
      <c r="Y21" s="26">
        <v>6.9</v>
      </c>
      <c r="Z21" s="40">
        <v>227.70000000000002</v>
      </c>
      <c r="AB21" s="48">
        <v>8</v>
      </c>
      <c r="AC21" s="49" t="s">
        <v>52</v>
      </c>
      <c r="AD21" s="29">
        <v>33</v>
      </c>
      <c r="AE21" s="34" t="s">
        <v>84</v>
      </c>
      <c r="AF21" s="55">
        <v>52.5</v>
      </c>
      <c r="AG21" s="40">
        <v>1732.5000000000002</v>
      </c>
    </row>
    <row r="22" spans="1:33" ht="15" customHeight="1" x14ac:dyDescent="0.25">
      <c r="A22" s="48">
        <v>9</v>
      </c>
      <c r="B22" s="49" t="s">
        <v>53</v>
      </c>
      <c r="C22" s="50">
        <v>8.5000000000000006E-2</v>
      </c>
      <c r="D22" s="75"/>
      <c r="E22" s="80">
        <v>8.5000000000000006E-2</v>
      </c>
      <c r="F22" s="25">
        <v>36</v>
      </c>
      <c r="G22" s="86">
        <v>3.06</v>
      </c>
      <c r="H22" s="89">
        <v>9.6900000000000013</v>
      </c>
      <c r="I22" s="55">
        <v>348.84000000000003</v>
      </c>
      <c r="J22" s="37">
        <v>38.760000000000005</v>
      </c>
      <c r="K22" s="26">
        <v>1395.3600000000001</v>
      </c>
      <c r="P22" s="48">
        <v>9</v>
      </c>
      <c r="Q22" s="49" t="s">
        <v>53</v>
      </c>
      <c r="R22" s="50">
        <v>8.5000000000000006E-2</v>
      </c>
      <c r="S22" s="51"/>
      <c r="T22" s="52">
        <v>8.5000000000000006E-2</v>
      </c>
      <c r="U22" s="29">
        <v>36</v>
      </c>
      <c r="V22" s="34">
        <v>3.06</v>
      </c>
      <c r="W22" s="34">
        <v>1.9550000000000001</v>
      </c>
      <c r="X22" s="55">
        <v>70.38</v>
      </c>
      <c r="Y22" s="26">
        <v>5.8650000000000002</v>
      </c>
      <c r="Z22" s="40">
        <v>211.14</v>
      </c>
      <c r="AB22" s="48">
        <v>9</v>
      </c>
      <c r="AC22" s="49" t="s">
        <v>53</v>
      </c>
      <c r="AD22" s="29">
        <v>36</v>
      </c>
      <c r="AE22" s="34" t="s">
        <v>84</v>
      </c>
      <c r="AF22" s="55">
        <v>44.625000000000007</v>
      </c>
      <c r="AG22" s="40">
        <v>1606.5</v>
      </c>
    </row>
    <row r="23" spans="1:33" ht="15" customHeight="1" x14ac:dyDescent="0.25">
      <c r="A23" s="48">
        <v>10</v>
      </c>
      <c r="B23" s="102" t="s">
        <v>74</v>
      </c>
      <c r="C23" s="50">
        <v>4.5999999999999999E-2</v>
      </c>
      <c r="D23" s="75"/>
      <c r="E23" s="80">
        <v>4.5999999999999999E-2</v>
      </c>
      <c r="F23" s="25">
        <v>25</v>
      </c>
      <c r="G23" s="86">
        <v>1.1499999999999999</v>
      </c>
      <c r="H23" s="89">
        <v>5.2439999999999998</v>
      </c>
      <c r="I23" s="55">
        <v>131.1</v>
      </c>
      <c r="J23" s="37">
        <v>20.975999999999999</v>
      </c>
      <c r="K23" s="26">
        <v>524.4</v>
      </c>
      <c r="P23" s="48">
        <v>10</v>
      </c>
      <c r="Q23" s="102" t="s">
        <v>74</v>
      </c>
      <c r="R23" s="50">
        <v>4.5999999999999999E-2</v>
      </c>
      <c r="S23" s="51"/>
      <c r="T23" s="52">
        <v>4.5999999999999999E-2</v>
      </c>
      <c r="U23" s="29">
        <v>25</v>
      </c>
      <c r="V23" s="34">
        <v>1.1499999999999999</v>
      </c>
      <c r="W23" s="34">
        <v>1.0580000000000001</v>
      </c>
      <c r="X23" s="55">
        <v>26.45</v>
      </c>
      <c r="Y23" s="26">
        <v>3.1740000000000004</v>
      </c>
      <c r="Z23" s="40">
        <v>79.349999999999994</v>
      </c>
      <c r="AB23" s="48">
        <v>10</v>
      </c>
      <c r="AC23" s="102" t="s">
        <v>74</v>
      </c>
      <c r="AD23" s="29">
        <v>25</v>
      </c>
      <c r="AE23" s="34" t="s">
        <v>84</v>
      </c>
      <c r="AF23" s="55">
        <v>24.15</v>
      </c>
      <c r="AG23" s="40">
        <v>603.75</v>
      </c>
    </row>
    <row r="24" spans="1:33" ht="15" customHeight="1" x14ac:dyDescent="0.25">
      <c r="A24" s="48">
        <v>11</v>
      </c>
      <c r="B24" s="49" t="s">
        <v>55</v>
      </c>
      <c r="C24" s="50">
        <v>0</v>
      </c>
      <c r="D24" s="75"/>
      <c r="E24" s="80">
        <v>2E-3</v>
      </c>
      <c r="F24" s="25">
        <v>929</v>
      </c>
      <c r="G24" s="86">
        <v>1.8580000000000001</v>
      </c>
      <c r="H24" s="89">
        <v>0.22800000000000001</v>
      </c>
      <c r="I24" s="55">
        <v>211.81200000000001</v>
      </c>
      <c r="J24" s="37">
        <v>0.91200000000000003</v>
      </c>
      <c r="K24" s="26">
        <v>847.24800000000005</v>
      </c>
      <c r="P24" s="48">
        <v>11</v>
      </c>
      <c r="Q24" s="49" t="s">
        <v>55</v>
      </c>
      <c r="R24" s="50">
        <v>0</v>
      </c>
      <c r="S24" s="51"/>
      <c r="T24" s="52">
        <v>2E-3</v>
      </c>
      <c r="U24" s="29">
        <v>929</v>
      </c>
      <c r="V24" s="34">
        <v>1.8580000000000001</v>
      </c>
      <c r="W24" s="34">
        <v>4.5999999999999999E-2</v>
      </c>
      <c r="X24" s="55">
        <v>42.734000000000002</v>
      </c>
      <c r="Y24" s="26">
        <v>0.13800000000000001</v>
      </c>
      <c r="Z24" s="40">
        <v>128.202</v>
      </c>
      <c r="AB24" s="48">
        <v>11</v>
      </c>
      <c r="AC24" s="49" t="s">
        <v>55</v>
      </c>
      <c r="AD24" s="29">
        <v>929</v>
      </c>
      <c r="AE24" s="34" t="s">
        <v>84</v>
      </c>
      <c r="AF24" s="55">
        <v>1.05</v>
      </c>
      <c r="AG24" s="40">
        <v>975.45</v>
      </c>
    </row>
    <row r="25" spans="1:33" ht="15" customHeight="1" x14ac:dyDescent="0.25">
      <c r="A25" s="48">
        <v>12</v>
      </c>
      <c r="B25" s="49" t="s">
        <v>56</v>
      </c>
      <c r="C25" s="50">
        <v>5.3400000000000001E-3</v>
      </c>
      <c r="D25" s="75"/>
      <c r="E25" s="80">
        <v>5.3400000000000001E-3</v>
      </c>
      <c r="F25" s="25">
        <v>18</v>
      </c>
      <c r="G25" s="86">
        <v>9.6119999999999997E-2</v>
      </c>
      <c r="H25" s="89">
        <v>0.60875999999999997</v>
      </c>
      <c r="I25" s="55">
        <v>10.95768</v>
      </c>
      <c r="J25" s="37">
        <v>2.4350399999999999</v>
      </c>
      <c r="K25" s="26">
        <v>43.830719999999999</v>
      </c>
      <c r="P25" s="48">
        <v>12</v>
      </c>
      <c r="Q25" s="49" t="s">
        <v>56</v>
      </c>
      <c r="R25" s="50">
        <v>5.3400000000000001E-3</v>
      </c>
      <c r="S25" s="51"/>
      <c r="T25" s="52">
        <v>5.3400000000000001E-3</v>
      </c>
      <c r="U25" s="29">
        <v>18</v>
      </c>
      <c r="V25" s="34">
        <v>9.6119999999999997E-2</v>
      </c>
      <c r="W25" s="34">
        <v>0.12282</v>
      </c>
      <c r="X25" s="55">
        <v>2.2107600000000001</v>
      </c>
      <c r="Y25" s="26">
        <v>0.36846000000000001</v>
      </c>
      <c r="Z25" s="40">
        <v>6.6322799999999997</v>
      </c>
      <c r="AB25" s="48">
        <v>12</v>
      </c>
      <c r="AC25" s="49" t="s">
        <v>56</v>
      </c>
      <c r="AD25" s="29">
        <v>18</v>
      </c>
      <c r="AE25" s="34" t="s">
        <v>84</v>
      </c>
      <c r="AF25" s="55">
        <v>2.8034999999999997</v>
      </c>
      <c r="AG25" s="40">
        <v>50.463000000000001</v>
      </c>
    </row>
    <row r="26" spans="1:33" ht="15" customHeight="1" x14ac:dyDescent="0.25">
      <c r="A26" s="48">
        <v>13</v>
      </c>
      <c r="B26" s="49" t="s">
        <v>57</v>
      </c>
      <c r="C26" s="50">
        <v>2E-3</v>
      </c>
      <c r="D26" s="75"/>
      <c r="E26" s="80">
        <v>2E-3</v>
      </c>
      <c r="F26" s="25">
        <v>110</v>
      </c>
      <c r="G26" s="86">
        <v>0.22</v>
      </c>
      <c r="H26" s="89">
        <v>0.22800000000000001</v>
      </c>
      <c r="I26" s="55">
        <v>25.080000000000002</v>
      </c>
      <c r="J26" s="37">
        <v>0.91200000000000003</v>
      </c>
      <c r="K26" s="26">
        <v>100.32000000000001</v>
      </c>
      <c r="P26" s="48">
        <v>13</v>
      </c>
      <c r="Q26" s="49" t="s">
        <v>57</v>
      </c>
      <c r="R26" s="50">
        <v>2E-3</v>
      </c>
      <c r="S26" s="51"/>
      <c r="T26" s="52">
        <v>2E-3</v>
      </c>
      <c r="U26" s="29">
        <v>110</v>
      </c>
      <c r="V26" s="34">
        <v>0.22</v>
      </c>
      <c r="W26" s="34">
        <v>4.5999999999999999E-2</v>
      </c>
      <c r="X26" s="55">
        <v>5.0599999999999996</v>
      </c>
      <c r="Y26" s="26">
        <v>0.13800000000000001</v>
      </c>
      <c r="Z26" s="40">
        <v>15.18</v>
      </c>
      <c r="AB26" s="48">
        <v>13</v>
      </c>
      <c r="AC26" s="49" t="s">
        <v>57</v>
      </c>
      <c r="AD26" s="29">
        <v>110</v>
      </c>
      <c r="AE26" s="34" t="s">
        <v>84</v>
      </c>
      <c r="AF26" s="55">
        <v>1.05</v>
      </c>
      <c r="AG26" s="40">
        <v>115.5</v>
      </c>
    </row>
    <row r="27" spans="1:33" ht="15" customHeight="1" x14ac:dyDescent="0.25">
      <c r="A27" s="48">
        <v>14</v>
      </c>
      <c r="B27" s="49" t="s">
        <v>58</v>
      </c>
      <c r="C27" s="50">
        <v>0.01</v>
      </c>
      <c r="D27" s="75"/>
      <c r="E27" s="80">
        <v>0.01</v>
      </c>
      <c r="F27" s="25">
        <v>400</v>
      </c>
      <c r="G27" s="86">
        <v>4</v>
      </c>
      <c r="H27" s="89">
        <v>1.1400000000000001</v>
      </c>
      <c r="I27" s="55">
        <v>456</v>
      </c>
      <c r="J27" s="37">
        <v>4.5600000000000005</v>
      </c>
      <c r="K27" s="26">
        <v>1824</v>
      </c>
      <c r="P27" s="48">
        <v>14</v>
      </c>
      <c r="Q27" s="49" t="s">
        <v>58</v>
      </c>
      <c r="R27" s="50">
        <v>0.01</v>
      </c>
      <c r="S27" s="51"/>
      <c r="T27" s="52">
        <v>0.01</v>
      </c>
      <c r="U27" s="29">
        <v>400</v>
      </c>
      <c r="V27" s="34">
        <v>4</v>
      </c>
      <c r="W27" s="34">
        <v>0.23</v>
      </c>
      <c r="X27" s="55">
        <v>92</v>
      </c>
      <c r="Y27" s="26">
        <v>0.69000000000000006</v>
      </c>
      <c r="Z27" s="40">
        <v>276</v>
      </c>
      <c r="AB27" s="48">
        <v>14</v>
      </c>
      <c r="AC27" s="49" t="s">
        <v>58</v>
      </c>
      <c r="AD27" s="29">
        <v>400</v>
      </c>
      <c r="AE27" s="34" t="s">
        <v>84</v>
      </c>
      <c r="AF27" s="55">
        <v>5.2500000000000009</v>
      </c>
      <c r="AG27" s="40">
        <v>2100</v>
      </c>
    </row>
    <row r="28" spans="1:33" ht="15" customHeight="1" thickBot="1" x14ac:dyDescent="0.3">
      <c r="A28" s="56">
        <v>15</v>
      </c>
      <c r="B28" s="57" t="s">
        <v>26</v>
      </c>
      <c r="C28" s="58">
        <v>7.4999999999999997E-2</v>
      </c>
      <c r="D28" s="76"/>
      <c r="E28" s="81">
        <v>7.4999999999999997E-2</v>
      </c>
      <c r="F28" s="82">
        <v>80</v>
      </c>
      <c r="G28" s="87">
        <v>6</v>
      </c>
      <c r="H28" s="90">
        <v>8.5499999999999989</v>
      </c>
      <c r="I28" s="83">
        <v>684</v>
      </c>
      <c r="J28" s="37">
        <v>34.199999999999996</v>
      </c>
      <c r="K28" s="84">
        <v>2736</v>
      </c>
      <c r="P28" s="56">
        <v>15</v>
      </c>
      <c r="Q28" s="57" t="s">
        <v>26</v>
      </c>
      <c r="R28" s="58">
        <v>7.4999999999999997E-2</v>
      </c>
      <c r="S28" s="59"/>
      <c r="T28" s="60">
        <v>7.4999999999999997E-2</v>
      </c>
      <c r="U28" s="61">
        <v>80</v>
      </c>
      <c r="V28" s="62">
        <v>6</v>
      </c>
      <c r="W28" s="34">
        <v>1.7249999999999999</v>
      </c>
      <c r="X28" s="35">
        <v>138</v>
      </c>
      <c r="Y28" s="26">
        <v>5.1749999999999998</v>
      </c>
      <c r="Z28" s="41">
        <v>414</v>
      </c>
      <c r="AB28" s="56">
        <v>15</v>
      </c>
      <c r="AC28" s="57" t="s">
        <v>26</v>
      </c>
      <c r="AD28" s="61">
        <v>80</v>
      </c>
      <c r="AE28" s="62" t="s">
        <v>84</v>
      </c>
      <c r="AF28" s="55">
        <v>39.374999999999993</v>
      </c>
      <c r="AG28" s="40">
        <v>3150</v>
      </c>
    </row>
    <row r="29" spans="1:33" ht="15.75" thickBot="1" x14ac:dyDescent="0.3">
      <c r="A29" s="188" t="s">
        <v>65</v>
      </c>
      <c r="B29" s="189"/>
      <c r="C29" s="189"/>
      <c r="D29" s="189"/>
      <c r="E29" s="206"/>
      <c r="F29" s="207"/>
      <c r="G29" s="72">
        <v>62.49011999999999</v>
      </c>
      <c r="H29" s="91"/>
      <c r="I29" s="35">
        <v>7123.8736800000006</v>
      </c>
      <c r="J29" s="92"/>
      <c r="K29" s="42">
        <v>28495.494720000002</v>
      </c>
      <c r="P29" s="188" t="s">
        <v>65</v>
      </c>
      <c r="Q29" s="189"/>
      <c r="R29" s="189"/>
      <c r="S29" s="189"/>
      <c r="T29" s="189"/>
      <c r="U29" s="190"/>
      <c r="V29" s="65">
        <v>62.49011999999999</v>
      </c>
      <c r="W29" s="72"/>
      <c r="X29" s="35">
        <v>1437.2727599999996</v>
      </c>
      <c r="Y29" s="92"/>
      <c r="Z29" s="42">
        <v>4311.8182799999995</v>
      </c>
      <c r="AB29" s="188" t="s">
        <v>65</v>
      </c>
      <c r="AC29" s="189"/>
      <c r="AD29" s="190"/>
      <c r="AE29" s="65">
        <v>0</v>
      </c>
      <c r="AF29" s="35">
        <v>310.45350000000002</v>
      </c>
      <c r="AG29" s="42">
        <v>32807.313000000002</v>
      </c>
    </row>
    <row r="30" spans="1:33" ht="15" customHeight="1" x14ac:dyDescent="0.25">
      <c r="A30" s="194" t="s">
        <v>59</v>
      </c>
      <c r="B30" s="196" t="s">
        <v>47</v>
      </c>
      <c r="C30" s="199" t="s">
        <v>40</v>
      </c>
      <c r="D30" s="200"/>
      <c r="E30" s="191" t="s">
        <v>67</v>
      </c>
      <c r="F30" s="201" t="s">
        <v>66</v>
      </c>
      <c r="G30" s="191" t="s">
        <v>63</v>
      </c>
      <c r="H30" s="191" t="s">
        <v>86</v>
      </c>
      <c r="I30" s="180" t="s">
        <v>63</v>
      </c>
      <c r="J30" s="191" t="s">
        <v>87</v>
      </c>
      <c r="K30" s="183" t="s">
        <v>64</v>
      </c>
      <c r="P30" s="194" t="s">
        <v>59</v>
      </c>
      <c r="Q30" s="196" t="s">
        <v>47</v>
      </c>
      <c r="R30" s="199" t="s">
        <v>40</v>
      </c>
      <c r="S30" s="200"/>
      <c r="T30" s="191" t="s">
        <v>67</v>
      </c>
      <c r="U30" s="201" t="s">
        <v>66</v>
      </c>
      <c r="V30" s="191" t="s">
        <v>63</v>
      </c>
      <c r="W30" s="191" t="s">
        <v>86</v>
      </c>
      <c r="X30" s="180" t="s">
        <v>63</v>
      </c>
      <c r="Y30" s="191" t="s">
        <v>87</v>
      </c>
      <c r="Z30" s="183" t="s">
        <v>64</v>
      </c>
      <c r="AB30" s="194" t="s">
        <v>59</v>
      </c>
      <c r="AC30" s="196" t="s">
        <v>47</v>
      </c>
      <c r="AD30" s="201" t="s">
        <v>66</v>
      </c>
      <c r="AE30" s="191" t="s">
        <v>83</v>
      </c>
      <c r="AF30" s="180" t="s">
        <v>85</v>
      </c>
      <c r="AG30" s="183" t="s">
        <v>63</v>
      </c>
    </row>
    <row r="31" spans="1:33" x14ac:dyDescent="0.25">
      <c r="A31" s="195"/>
      <c r="B31" s="197"/>
      <c r="C31" s="186" t="s">
        <v>68</v>
      </c>
      <c r="D31" s="204" t="s">
        <v>61</v>
      </c>
      <c r="E31" s="192"/>
      <c r="F31" s="202"/>
      <c r="G31" s="192"/>
      <c r="H31" s="192"/>
      <c r="I31" s="181"/>
      <c r="J31" s="192"/>
      <c r="K31" s="184"/>
      <c r="P31" s="195"/>
      <c r="Q31" s="197"/>
      <c r="R31" s="186" t="s">
        <v>68</v>
      </c>
      <c r="S31" s="204" t="s">
        <v>61</v>
      </c>
      <c r="T31" s="192"/>
      <c r="U31" s="202"/>
      <c r="V31" s="192"/>
      <c r="W31" s="192"/>
      <c r="X31" s="181"/>
      <c r="Y31" s="192"/>
      <c r="Z31" s="184"/>
      <c r="AB31" s="195"/>
      <c r="AC31" s="197"/>
      <c r="AD31" s="202"/>
      <c r="AE31" s="192"/>
      <c r="AF31" s="181"/>
      <c r="AG31" s="184"/>
    </row>
    <row r="32" spans="1:33" ht="15.75" thickBot="1" x14ac:dyDescent="0.3">
      <c r="A32" s="195"/>
      <c r="B32" s="198"/>
      <c r="C32" s="187"/>
      <c r="D32" s="205"/>
      <c r="E32" s="193"/>
      <c r="F32" s="203"/>
      <c r="G32" s="193"/>
      <c r="H32" s="193"/>
      <c r="I32" s="182"/>
      <c r="J32" s="193"/>
      <c r="K32" s="185"/>
      <c r="M32" s="23" t="s">
        <v>40</v>
      </c>
      <c r="P32" s="195"/>
      <c r="Q32" s="198"/>
      <c r="R32" s="187"/>
      <c r="S32" s="205"/>
      <c r="T32" s="193"/>
      <c r="U32" s="203"/>
      <c r="V32" s="193"/>
      <c r="W32" s="193"/>
      <c r="X32" s="182"/>
      <c r="Y32" s="193"/>
      <c r="Z32" s="185"/>
      <c r="AB32" s="195"/>
      <c r="AC32" s="198"/>
      <c r="AD32" s="203"/>
      <c r="AE32" s="193"/>
      <c r="AF32" s="182"/>
      <c r="AG32" s="185"/>
    </row>
    <row r="33" spans="1:33" ht="15" customHeight="1" x14ac:dyDescent="0.25">
      <c r="A33" s="43">
        <v>1</v>
      </c>
      <c r="B33" s="102" t="s">
        <v>23</v>
      </c>
      <c r="C33" s="45">
        <v>0.1</v>
      </c>
      <c r="D33" s="46"/>
      <c r="E33" s="47">
        <v>0.1</v>
      </c>
      <c r="F33" s="30">
        <v>36</v>
      </c>
      <c r="G33" s="33">
        <v>3.6</v>
      </c>
      <c r="H33" s="33">
        <v>11.4</v>
      </c>
      <c r="I33" s="54">
        <v>410.40000000000003</v>
      </c>
      <c r="J33" s="93">
        <v>34.200000000000003</v>
      </c>
      <c r="K33" s="39">
        <v>1231.2</v>
      </c>
      <c r="M33" s="68" t="s">
        <v>69</v>
      </c>
      <c r="P33" s="43">
        <v>1</v>
      </c>
      <c r="Q33" s="102" t="s">
        <v>23</v>
      </c>
      <c r="R33" s="45">
        <v>0.1</v>
      </c>
      <c r="S33" s="46"/>
      <c r="T33" s="47">
        <v>0.1</v>
      </c>
      <c r="U33" s="30">
        <v>36</v>
      </c>
      <c r="V33" s="33">
        <v>3.6</v>
      </c>
      <c r="W33" s="33">
        <v>2.3000000000000003</v>
      </c>
      <c r="X33" s="54">
        <v>82.8</v>
      </c>
      <c r="Y33" s="93">
        <v>6.9</v>
      </c>
      <c r="Z33" s="39">
        <v>248.39999999999998</v>
      </c>
      <c r="AB33" s="43">
        <v>1</v>
      </c>
      <c r="AC33" s="102" t="s">
        <v>23</v>
      </c>
      <c r="AD33" s="30">
        <v>36</v>
      </c>
      <c r="AE33" s="33" t="s">
        <v>84</v>
      </c>
      <c r="AF33" s="54">
        <v>41.1</v>
      </c>
      <c r="AG33" s="39">
        <v>1479.6</v>
      </c>
    </row>
    <row r="34" spans="1:33" ht="15" customHeight="1" x14ac:dyDescent="0.25">
      <c r="A34" s="48">
        <v>2</v>
      </c>
      <c r="B34" s="102" t="s">
        <v>71</v>
      </c>
      <c r="C34" s="50">
        <v>0.06</v>
      </c>
      <c r="D34" s="51"/>
      <c r="E34" s="52">
        <v>0.06</v>
      </c>
      <c r="F34" s="29">
        <v>250</v>
      </c>
      <c r="G34" s="34">
        <v>15</v>
      </c>
      <c r="H34" s="34">
        <v>102.6</v>
      </c>
      <c r="I34" s="55">
        <v>1710</v>
      </c>
      <c r="J34" s="94">
        <v>307.79999999999995</v>
      </c>
      <c r="K34" s="40">
        <v>5130</v>
      </c>
      <c r="M34" s="68" t="s">
        <v>70</v>
      </c>
      <c r="P34" s="48">
        <v>2</v>
      </c>
      <c r="Q34" s="102" t="s">
        <v>71</v>
      </c>
      <c r="R34" s="50">
        <v>0.06</v>
      </c>
      <c r="S34" s="51"/>
      <c r="T34" s="52">
        <v>0.06</v>
      </c>
      <c r="U34" s="29">
        <v>250</v>
      </c>
      <c r="V34" s="34">
        <v>15</v>
      </c>
      <c r="W34" s="34">
        <v>1.38</v>
      </c>
      <c r="X34" s="55">
        <v>345</v>
      </c>
      <c r="Y34" s="94">
        <v>4.1399999999999997</v>
      </c>
      <c r="Z34" s="40">
        <v>1035</v>
      </c>
      <c r="AB34" s="48">
        <v>2</v>
      </c>
      <c r="AC34" s="102" t="s">
        <v>71</v>
      </c>
      <c r="AD34" s="29">
        <v>250</v>
      </c>
      <c r="AE34" s="34" t="s">
        <v>84</v>
      </c>
      <c r="AF34" s="55">
        <v>311.93999999999994</v>
      </c>
      <c r="AG34" s="55">
        <v>6165</v>
      </c>
    </row>
    <row r="35" spans="1:33" ht="15" customHeight="1" x14ac:dyDescent="0.25">
      <c r="A35" s="48">
        <v>3</v>
      </c>
      <c r="B35" s="102" t="s">
        <v>22</v>
      </c>
      <c r="C35" s="50">
        <v>2.5000000000000001E-2</v>
      </c>
      <c r="D35" s="51"/>
      <c r="E35" s="52">
        <v>2.5000000000000001E-2</v>
      </c>
      <c r="F35" s="29">
        <v>500</v>
      </c>
      <c r="G35" s="34">
        <v>12.5</v>
      </c>
      <c r="H35" s="34">
        <v>35.625</v>
      </c>
      <c r="I35" s="55">
        <v>1425</v>
      </c>
      <c r="J35" s="94">
        <v>106.875</v>
      </c>
      <c r="K35" s="40">
        <v>4275</v>
      </c>
      <c r="M35" s="24" t="s">
        <v>43</v>
      </c>
      <c r="P35" s="48">
        <v>3</v>
      </c>
      <c r="Q35" s="102" t="s">
        <v>22</v>
      </c>
      <c r="R35" s="50">
        <v>2.5000000000000001E-2</v>
      </c>
      <c r="S35" s="51"/>
      <c r="T35" s="52">
        <v>2.5000000000000001E-2</v>
      </c>
      <c r="U35" s="29">
        <v>500</v>
      </c>
      <c r="V35" s="34">
        <v>12.5</v>
      </c>
      <c r="W35" s="34">
        <v>0.57500000000000007</v>
      </c>
      <c r="X35" s="55">
        <v>287.5</v>
      </c>
      <c r="Y35" s="94">
        <v>1.7250000000000001</v>
      </c>
      <c r="Z35" s="40">
        <v>862.5</v>
      </c>
      <c r="AB35" s="48">
        <v>3</v>
      </c>
      <c r="AC35" s="102" t="s">
        <v>22</v>
      </c>
      <c r="AD35" s="29">
        <v>500</v>
      </c>
      <c r="AE35" s="34" t="s">
        <v>84</v>
      </c>
      <c r="AF35" s="55">
        <v>108.6</v>
      </c>
      <c r="AG35" s="55">
        <v>5137.5</v>
      </c>
    </row>
    <row r="36" spans="1:33" ht="15" customHeight="1" x14ac:dyDescent="0.25">
      <c r="A36" s="48">
        <v>4</v>
      </c>
      <c r="B36" s="102" t="s">
        <v>49</v>
      </c>
      <c r="C36" s="50">
        <v>0.02</v>
      </c>
      <c r="D36" s="51"/>
      <c r="E36" s="52">
        <v>0.02</v>
      </c>
      <c r="F36" s="29">
        <v>127</v>
      </c>
      <c r="G36" s="34">
        <v>2.54</v>
      </c>
      <c r="H36" s="34">
        <v>5.7911999999999999</v>
      </c>
      <c r="I36" s="55">
        <v>289.56</v>
      </c>
      <c r="J36" s="94">
        <v>17.3736</v>
      </c>
      <c r="K36" s="40">
        <v>868.68000000000006</v>
      </c>
      <c r="M36" s="24" t="s">
        <v>44</v>
      </c>
      <c r="P36" s="48">
        <v>4</v>
      </c>
      <c r="Q36" s="102" t="s">
        <v>49</v>
      </c>
      <c r="R36" s="50">
        <v>0.02</v>
      </c>
      <c r="S36" s="51"/>
      <c r="T36" s="52">
        <v>0.02</v>
      </c>
      <c r="U36" s="29">
        <v>127</v>
      </c>
      <c r="V36" s="34">
        <v>2.54</v>
      </c>
      <c r="W36" s="34">
        <v>0.46</v>
      </c>
      <c r="X36" s="55">
        <v>58.42</v>
      </c>
      <c r="Y36" s="94">
        <v>1.3800000000000001</v>
      </c>
      <c r="Z36" s="40">
        <v>175.26</v>
      </c>
      <c r="AB36" s="48">
        <v>4</v>
      </c>
      <c r="AC36" s="102" t="s">
        <v>49</v>
      </c>
      <c r="AD36" s="29">
        <v>127</v>
      </c>
      <c r="AE36" s="34" t="s">
        <v>84</v>
      </c>
      <c r="AF36" s="55">
        <v>18.753599999999999</v>
      </c>
      <c r="AG36" s="55">
        <v>1043.94</v>
      </c>
    </row>
    <row r="37" spans="1:33" ht="15" customHeight="1" x14ac:dyDescent="0.25">
      <c r="A37" s="48">
        <v>5</v>
      </c>
      <c r="B37" s="102" t="s">
        <v>50</v>
      </c>
      <c r="C37" s="50">
        <v>0.02</v>
      </c>
      <c r="D37" s="51"/>
      <c r="E37" s="52">
        <v>0.02</v>
      </c>
      <c r="F37" s="29">
        <v>56</v>
      </c>
      <c r="G37" s="34">
        <v>1.1200000000000001</v>
      </c>
      <c r="H37" s="34">
        <v>2.5536000000000003</v>
      </c>
      <c r="I37" s="55">
        <v>127.68</v>
      </c>
      <c r="J37" s="94">
        <v>7.6608000000000009</v>
      </c>
      <c r="K37" s="40">
        <v>383.04</v>
      </c>
      <c r="M37" s="24" t="s">
        <v>45</v>
      </c>
      <c r="P37" s="48">
        <v>5</v>
      </c>
      <c r="Q37" s="102" t="s">
        <v>50</v>
      </c>
      <c r="R37" s="50">
        <v>0.02</v>
      </c>
      <c r="S37" s="51"/>
      <c r="T37" s="52">
        <v>0.02</v>
      </c>
      <c r="U37" s="29">
        <v>56</v>
      </c>
      <c r="V37" s="34">
        <v>1.1200000000000001</v>
      </c>
      <c r="W37" s="34">
        <v>0.46</v>
      </c>
      <c r="X37" s="55">
        <v>25.76</v>
      </c>
      <c r="Y37" s="94">
        <v>1.3800000000000001</v>
      </c>
      <c r="Z37" s="40">
        <v>77.28</v>
      </c>
      <c r="AB37" s="48">
        <v>5</v>
      </c>
      <c r="AC37" s="102" t="s">
        <v>50</v>
      </c>
      <c r="AD37" s="29">
        <v>56</v>
      </c>
      <c r="AE37" s="34" t="s">
        <v>84</v>
      </c>
      <c r="AF37" s="55">
        <v>9.0408000000000008</v>
      </c>
      <c r="AG37" s="55">
        <v>460.32000000000005</v>
      </c>
    </row>
    <row r="38" spans="1:33" ht="15" customHeight="1" x14ac:dyDescent="0.25">
      <c r="A38" s="48">
        <v>6</v>
      </c>
      <c r="B38" s="102" t="s">
        <v>72</v>
      </c>
      <c r="C38" s="50">
        <v>7.0000000000000007E-2</v>
      </c>
      <c r="D38" s="51"/>
      <c r="E38" s="52">
        <v>7.0000000000000007E-2</v>
      </c>
      <c r="F38" s="29">
        <v>50</v>
      </c>
      <c r="G38" s="34">
        <v>3.5000000000000004</v>
      </c>
      <c r="H38" s="34">
        <v>27.930000000000007</v>
      </c>
      <c r="I38" s="55">
        <v>399.00000000000006</v>
      </c>
      <c r="J38" s="94">
        <v>83.79000000000002</v>
      </c>
      <c r="K38" s="40">
        <v>1197.0000000000002</v>
      </c>
      <c r="M38" s="24" t="s">
        <v>46</v>
      </c>
      <c r="P38" s="48">
        <v>6</v>
      </c>
      <c r="Q38" s="102" t="s">
        <v>72</v>
      </c>
      <c r="R38" s="50">
        <v>7.0000000000000007E-2</v>
      </c>
      <c r="S38" s="51"/>
      <c r="T38" s="52">
        <v>7.0000000000000007E-2</v>
      </c>
      <c r="U38" s="29">
        <v>50</v>
      </c>
      <c r="V38" s="34">
        <v>3.5000000000000004</v>
      </c>
      <c r="W38" s="34">
        <v>1.61</v>
      </c>
      <c r="X38" s="55">
        <v>80.500000000000014</v>
      </c>
      <c r="Y38" s="94">
        <v>4.83</v>
      </c>
      <c r="Z38" s="40">
        <v>241.50000000000006</v>
      </c>
      <c r="AB38" s="48">
        <v>6</v>
      </c>
      <c r="AC38" s="102" t="s">
        <v>72</v>
      </c>
      <c r="AD38" s="29">
        <v>50</v>
      </c>
      <c r="AE38" s="34" t="s">
        <v>84</v>
      </c>
      <c r="AF38" s="55">
        <v>88.620000000000019</v>
      </c>
      <c r="AG38" s="55">
        <v>1438.5000000000002</v>
      </c>
    </row>
    <row r="39" spans="1:33" ht="15" customHeight="1" x14ac:dyDescent="0.25">
      <c r="A39" s="48">
        <v>7</v>
      </c>
      <c r="B39" s="102" t="s">
        <v>73</v>
      </c>
      <c r="C39" s="50">
        <v>7.0000000000000007E-2</v>
      </c>
      <c r="D39" s="51"/>
      <c r="E39" s="52">
        <v>7.0000000000000007E-2</v>
      </c>
      <c r="F39" s="29">
        <v>33</v>
      </c>
      <c r="G39" s="34">
        <v>2.31</v>
      </c>
      <c r="H39" s="34">
        <v>18.433800000000005</v>
      </c>
      <c r="I39" s="55">
        <v>263.34000000000003</v>
      </c>
      <c r="J39" s="94">
        <v>55.301400000000015</v>
      </c>
      <c r="K39" s="40">
        <v>790.0200000000001</v>
      </c>
      <c r="P39" s="48">
        <v>7</v>
      </c>
      <c r="Q39" s="102" t="s">
        <v>73</v>
      </c>
      <c r="R39" s="50">
        <v>7.0000000000000007E-2</v>
      </c>
      <c r="S39" s="51"/>
      <c r="T39" s="52">
        <v>7.0000000000000007E-2</v>
      </c>
      <c r="U39" s="29">
        <v>33</v>
      </c>
      <c r="V39" s="34">
        <v>2.31</v>
      </c>
      <c r="W39" s="34">
        <v>1.61</v>
      </c>
      <c r="X39" s="55">
        <v>53.13</v>
      </c>
      <c r="Y39" s="94">
        <v>4.83</v>
      </c>
      <c r="Z39" s="40">
        <v>159.39000000000001</v>
      </c>
      <c r="AB39" s="48">
        <v>7</v>
      </c>
      <c r="AC39" s="102" t="s">
        <v>73</v>
      </c>
      <c r="AD39" s="29">
        <v>33</v>
      </c>
      <c r="AE39" s="34" t="s">
        <v>84</v>
      </c>
      <c r="AF39" s="55">
        <v>60.131400000000014</v>
      </c>
      <c r="AG39" s="55">
        <v>949.41000000000008</v>
      </c>
    </row>
    <row r="40" spans="1:33" ht="15" customHeight="1" x14ac:dyDescent="0.25">
      <c r="A40" s="48">
        <v>8</v>
      </c>
      <c r="B40" s="102" t="s">
        <v>52</v>
      </c>
      <c r="C40" s="50">
        <v>0.1</v>
      </c>
      <c r="D40" s="51"/>
      <c r="E40" s="52">
        <v>0.1</v>
      </c>
      <c r="F40" s="29">
        <v>33</v>
      </c>
      <c r="G40" s="34">
        <v>3.3000000000000003</v>
      </c>
      <c r="H40" s="34">
        <v>37.620000000000005</v>
      </c>
      <c r="I40" s="55">
        <v>376.20000000000005</v>
      </c>
      <c r="J40" s="94">
        <v>112.86000000000001</v>
      </c>
      <c r="K40" s="40">
        <v>1128.6000000000001</v>
      </c>
      <c r="P40" s="48">
        <v>8</v>
      </c>
      <c r="Q40" s="102" t="s">
        <v>52</v>
      </c>
      <c r="R40" s="50">
        <v>0.1</v>
      </c>
      <c r="S40" s="51"/>
      <c r="T40" s="52">
        <v>0.1</v>
      </c>
      <c r="U40" s="29">
        <v>33</v>
      </c>
      <c r="V40" s="34">
        <v>3.3000000000000003</v>
      </c>
      <c r="W40" s="34">
        <v>2.3000000000000003</v>
      </c>
      <c r="X40" s="55">
        <v>75.900000000000006</v>
      </c>
      <c r="Y40" s="94">
        <v>6.9</v>
      </c>
      <c r="Z40" s="40">
        <v>227.70000000000002</v>
      </c>
      <c r="AB40" s="48">
        <v>8</v>
      </c>
      <c r="AC40" s="102" t="s">
        <v>52</v>
      </c>
      <c r="AD40" s="29">
        <v>33</v>
      </c>
      <c r="AE40" s="34" t="s">
        <v>84</v>
      </c>
      <c r="AF40" s="55">
        <v>119.76000000000002</v>
      </c>
      <c r="AG40" s="55">
        <v>1356.3000000000002</v>
      </c>
    </row>
    <row r="41" spans="1:33" ht="15" customHeight="1" x14ac:dyDescent="0.25">
      <c r="A41" s="48">
        <v>9</v>
      </c>
      <c r="B41" s="102" t="s">
        <v>53</v>
      </c>
      <c r="C41" s="50">
        <v>8.5000000000000006E-2</v>
      </c>
      <c r="D41" s="51"/>
      <c r="E41" s="52">
        <v>8.5000000000000006E-2</v>
      </c>
      <c r="F41" s="29">
        <v>36</v>
      </c>
      <c r="G41" s="34">
        <v>3.06</v>
      </c>
      <c r="H41" s="34">
        <v>29.651400000000006</v>
      </c>
      <c r="I41" s="55">
        <v>348.84000000000003</v>
      </c>
      <c r="J41" s="94">
        <v>88.954200000000014</v>
      </c>
      <c r="K41" s="40">
        <v>1046.52</v>
      </c>
      <c r="P41" s="48">
        <v>9</v>
      </c>
      <c r="Q41" s="102" t="s">
        <v>53</v>
      </c>
      <c r="R41" s="50">
        <v>8.5000000000000006E-2</v>
      </c>
      <c r="S41" s="51"/>
      <c r="T41" s="52">
        <v>8.5000000000000006E-2</v>
      </c>
      <c r="U41" s="29">
        <v>36</v>
      </c>
      <c r="V41" s="34">
        <v>3.06</v>
      </c>
      <c r="W41" s="34">
        <v>1.9550000000000001</v>
      </c>
      <c r="X41" s="55">
        <v>70.38</v>
      </c>
      <c r="Y41" s="94">
        <v>5.8650000000000002</v>
      </c>
      <c r="Z41" s="40">
        <v>211.14</v>
      </c>
      <c r="AB41" s="48">
        <v>9</v>
      </c>
      <c r="AC41" s="102" t="s">
        <v>53</v>
      </c>
      <c r="AD41" s="29">
        <v>36</v>
      </c>
      <c r="AE41" s="34" t="s">
        <v>84</v>
      </c>
      <c r="AF41" s="55">
        <v>94.819200000000009</v>
      </c>
      <c r="AG41" s="55">
        <v>1257.6599999999999</v>
      </c>
    </row>
    <row r="42" spans="1:33" ht="15" customHeight="1" x14ac:dyDescent="0.25">
      <c r="A42" s="48">
        <v>10</v>
      </c>
      <c r="B42" s="102" t="s">
        <v>74</v>
      </c>
      <c r="C42" s="50">
        <v>0.05</v>
      </c>
      <c r="D42" s="51"/>
      <c r="E42" s="52">
        <v>0.05</v>
      </c>
      <c r="F42" s="29">
        <v>25</v>
      </c>
      <c r="G42" s="34">
        <v>1.25</v>
      </c>
      <c r="H42" s="34">
        <v>7.125</v>
      </c>
      <c r="I42" s="55">
        <v>142.5</v>
      </c>
      <c r="J42" s="94">
        <v>21.375</v>
      </c>
      <c r="K42" s="40">
        <v>427.5</v>
      </c>
      <c r="P42" s="48">
        <v>10</v>
      </c>
      <c r="Q42" s="102" t="s">
        <v>74</v>
      </c>
      <c r="R42" s="50">
        <v>0.05</v>
      </c>
      <c r="S42" s="51"/>
      <c r="T42" s="52">
        <v>0.05</v>
      </c>
      <c r="U42" s="29">
        <v>25</v>
      </c>
      <c r="V42" s="34">
        <v>1.25</v>
      </c>
      <c r="W42" s="34">
        <v>1.1500000000000001</v>
      </c>
      <c r="X42" s="55">
        <v>28.75</v>
      </c>
      <c r="Y42" s="94">
        <v>3.45</v>
      </c>
      <c r="Z42" s="40">
        <v>86.25</v>
      </c>
      <c r="AB42" s="48">
        <v>10</v>
      </c>
      <c r="AC42" s="102" t="s">
        <v>74</v>
      </c>
      <c r="AD42" s="29">
        <v>25</v>
      </c>
      <c r="AE42" s="34" t="s">
        <v>84</v>
      </c>
      <c r="AF42" s="55">
        <v>24.824999999999999</v>
      </c>
      <c r="AG42" s="55">
        <v>513.75</v>
      </c>
    </row>
    <row r="43" spans="1:33" ht="15" customHeight="1" x14ac:dyDescent="0.25">
      <c r="A43" s="48">
        <v>11</v>
      </c>
      <c r="B43" s="102" t="s">
        <v>55</v>
      </c>
      <c r="C43" s="50">
        <v>2E-3</v>
      </c>
      <c r="D43" s="51"/>
      <c r="E43" s="52">
        <v>2E-3</v>
      </c>
      <c r="F43" s="29">
        <v>929</v>
      </c>
      <c r="G43" s="34">
        <v>1.8580000000000001</v>
      </c>
      <c r="H43" s="34">
        <v>0.42362400000000006</v>
      </c>
      <c r="I43" s="55">
        <v>211.81200000000001</v>
      </c>
      <c r="J43" s="94">
        <v>1.2708720000000002</v>
      </c>
      <c r="K43" s="40">
        <v>635.43600000000004</v>
      </c>
      <c r="P43" s="48">
        <v>11</v>
      </c>
      <c r="Q43" s="102" t="s">
        <v>55</v>
      </c>
      <c r="R43" s="50">
        <v>2E-3</v>
      </c>
      <c r="S43" s="51"/>
      <c r="T43" s="52">
        <v>2E-3</v>
      </c>
      <c r="U43" s="29">
        <v>929</v>
      </c>
      <c r="V43" s="34">
        <v>1.8580000000000001</v>
      </c>
      <c r="W43" s="34">
        <v>4.5999999999999999E-2</v>
      </c>
      <c r="X43" s="55">
        <v>42.734000000000002</v>
      </c>
      <c r="Y43" s="94">
        <v>0.13800000000000001</v>
      </c>
      <c r="Z43" s="40">
        <v>128.202</v>
      </c>
      <c r="AB43" s="48">
        <v>11</v>
      </c>
      <c r="AC43" s="102" t="s">
        <v>55</v>
      </c>
      <c r="AD43" s="29">
        <v>929</v>
      </c>
      <c r="AE43" s="34" t="s">
        <v>84</v>
      </c>
      <c r="AF43" s="55">
        <v>1.4088720000000001</v>
      </c>
      <c r="AG43" s="55">
        <v>763.63800000000003</v>
      </c>
    </row>
    <row r="44" spans="1:33" ht="15" customHeight="1" x14ac:dyDescent="0.25">
      <c r="A44" s="48">
        <v>12</v>
      </c>
      <c r="B44" s="102" t="s">
        <v>56</v>
      </c>
      <c r="C44" s="50">
        <v>6.7999999999999996E-3</v>
      </c>
      <c r="D44" s="51"/>
      <c r="E44" s="52">
        <v>6.7999999999999996E-3</v>
      </c>
      <c r="F44" s="29">
        <v>18</v>
      </c>
      <c r="G44" s="34">
        <v>0.12239999999999999</v>
      </c>
      <c r="H44" s="34">
        <v>9.4884479999999993E-2</v>
      </c>
      <c r="I44" s="55">
        <v>13.9536</v>
      </c>
      <c r="J44" s="94">
        <v>0.28465343999999998</v>
      </c>
      <c r="K44" s="40">
        <v>41.860799999999998</v>
      </c>
      <c r="P44" s="48">
        <v>12</v>
      </c>
      <c r="Q44" s="102" t="s">
        <v>56</v>
      </c>
      <c r="R44" s="50">
        <v>6.7999999999999996E-3</v>
      </c>
      <c r="S44" s="51"/>
      <c r="T44" s="52">
        <v>6.7999999999999996E-3</v>
      </c>
      <c r="U44" s="29">
        <v>18</v>
      </c>
      <c r="V44" s="34">
        <v>0.12239999999999999</v>
      </c>
      <c r="W44" s="34">
        <v>0.15639999999999998</v>
      </c>
      <c r="X44" s="55">
        <v>2.8151999999999999</v>
      </c>
      <c r="Y44" s="94">
        <v>0.46919999999999995</v>
      </c>
      <c r="Z44" s="40">
        <v>8.4455999999999989</v>
      </c>
      <c r="AB44" s="48">
        <v>12</v>
      </c>
      <c r="AC44" s="102" t="s">
        <v>56</v>
      </c>
      <c r="AD44" s="29">
        <v>18</v>
      </c>
      <c r="AE44" s="34" t="s">
        <v>84</v>
      </c>
      <c r="AF44" s="55">
        <v>0.75385343999999987</v>
      </c>
      <c r="AG44" s="55">
        <v>50.306399999999996</v>
      </c>
    </row>
    <row r="45" spans="1:33" ht="15" customHeight="1" x14ac:dyDescent="0.25">
      <c r="A45" s="48">
        <v>13</v>
      </c>
      <c r="B45" s="102" t="s">
        <v>57</v>
      </c>
      <c r="C45" s="50">
        <v>3.0000000000000001E-3</v>
      </c>
      <c r="D45" s="51"/>
      <c r="E45" s="52">
        <v>3.0000000000000001E-3</v>
      </c>
      <c r="F45" s="29">
        <v>110</v>
      </c>
      <c r="G45" s="34">
        <v>0.33</v>
      </c>
      <c r="H45" s="34">
        <v>0.11286000000000002</v>
      </c>
      <c r="I45" s="55">
        <v>37.620000000000005</v>
      </c>
      <c r="J45" s="94">
        <v>0.33858000000000005</v>
      </c>
      <c r="K45" s="40">
        <v>112.86000000000001</v>
      </c>
      <c r="P45" s="48">
        <v>13</v>
      </c>
      <c r="Q45" s="102" t="s">
        <v>57</v>
      </c>
      <c r="R45" s="50">
        <v>3.0000000000000001E-3</v>
      </c>
      <c r="S45" s="51"/>
      <c r="T45" s="52">
        <v>3.0000000000000001E-3</v>
      </c>
      <c r="U45" s="29">
        <v>110</v>
      </c>
      <c r="V45" s="34">
        <v>0.33</v>
      </c>
      <c r="W45" s="34">
        <v>6.9000000000000006E-2</v>
      </c>
      <c r="X45" s="55">
        <v>7.5900000000000007</v>
      </c>
      <c r="Y45" s="94">
        <v>0.20700000000000002</v>
      </c>
      <c r="Z45" s="40">
        <v>22.770000000000003</v>
      </c>
      <c r="AB45" s="48">
        <v>13</v>
      </c>
      <c r="AC45" s="102" t="s">
        <v>57</v>
      </c>
      <c r="AD45" s="29">
        <v>110</v>
      </c>
      <c r="AE45" s="34" t="s">
        <v>84</v>
      </c>
      <c r="AF45" s="55">
        <v>0.54558000000000006</v>
      </c>
      <c r="AG45" s="55">
        <v>135.63000000000002</v>
      </c>
    </row>
    <row r="46" spans="1:33" ht="15" customHeight="1" x14ac:dyDescent="0.25">
      <c r="A46" s="48">
        <v>14</v>
      </c>
      <c r="B46" s="102" t="s">
        <v>58</v>
      </c>
      <c r="C46" s="50">
        <v>0.01</v>
      </c>
      <c r="D46" s="51"/>
      <c r="E46" s="52">
        <v>0.01</v>
      </c>
      <c r="F46" s="61">
        <v>400</v>
      </c>
      <c r="G46" s="34">
        <v>4</v>
      </c>
      <c r="H46" s="34">
        <v>4.5600000000000005</v>
      </c>
      <c r="I46" s="55">
        <v>456</v>
      </c>
      <c r="J46" s="94">
        <v>13.680000000000001</v>
      </c>
      <c r="K46" s="40">
        <v>1368</v>
      </c>
      <c r="P46" s="48">
        <v>14</v>
      </c>
      <c r="Q46" s="102" t="s">
        <v>58</v>
      </c>
      <c r="R46" s="50">
        <v>0.01</v>
      </c>
      <c r="S46" s="51"/>
      <c r="T46" s="52">
        <v>0.01</v>
      </c>
      <c r="U46" s="61">
        <v>400</v>
      </c>
      <c r="V46" s="34">
        <v>4</v>
      </c>
      <c r="W46" s="34">
        <v>0.23</v>
      </c>
      <c r="X46" s="55">
        <v>92</v>
      </c>
      <c r="Y46" s="94">
        <v>0.69000000000000006</v>
      </c>
      <c r="Z46" s="40">
        <v>276</v>
      </c>
      <c r="AB46" s="48">
        <v>14</v>
      </c>
      <c r="AC46" s="102" t="s">
        <v>58</v>
      </c>
      <c r="AD46" s="61">
        <v>400</v>
      </c>
      <c r="AE46" s="34" t="s">
        <v>84</v>
      </c>
      <c r="AF46" s="55">
        <v>14.370000000000001</v>
      </c>
      <c r="AG46" s="55">
        <v>1644</v>
      </c>
    </row>
    <row r="47" spans="1:33" ht="15" customHeight="1" thickBot="1" x14ac:dyDescent="0.3">
      <c r="A47" s="56">
        <v>15</v>
      </c>
      <c r="B47" s="102" t="s">
        <v>26</v>
      </c>
      <c r="C47" s="58">
        <v>0.1</v>
      </c>
      <c r="D47" s="59"/>
      <c r="E47" s="60">
        <v>0.1</v>
      </c>
      <c r="F47" s="61">
        <v>80</v>
      </c>
      <c r="G47" s="62">
        <v>8</v>
      </c>
      <c r="H47" s="34">
        <v>91.2</v>
      </c>
      <c r="I47" s="63">
        <v>912</v>
      </c>
      <c r="J47" s="94">
        <v>273.60000000000002</v>
      </c>
      <c r="K47" s="64">
        <v>2736</v>
      </c>
      <c r="P47" s="56">
        <v>15</v>
      </c>
      <c r="Q47" s="102" t="s">
        <v>26</v>
      </c>
      <c r="R47" s="58">
        <v>0.1</v>
      </c>
      <c r="S47" s="59"/>
      <c r="T47" s="60">
        <v>0.1</v>
      </c>
      <c r="U47" s="61">
        <v>80</v>
      </c>
      <c r="V47" s="62">
        <v>8</v>
      </c>
      <c r="W47" s="34">
        <v>2.3000000000000003</v>
      </c>
      <c r="X47" s="63">
        <v>184</v>
      </c>
      <c r="Y47" s="94">
        <v>6.9</v>
      </c>
      <c r="Z47" s="64">
        <v>552</v>
      </c>
      <c r="AB47" s="56">
        <v>15</v>
      </c>
      <c r="AC47" s="102" t="s">
        <v>26</v>
      </c>
      <c r="AD47" s="61">
        <v>80</v>
      </c>
      <c r="AE47" s="62" t="s">
        <v>84</v>
      </c>
      <c r="AF47" s="55">
        <v>280.5</v>
      </c>
      <c r="AG47" s="55">
        <v>3288</v>
      </c>
    </row>
    <row r="48" spans="1:33" ht="15.75" thickBot="1" x14ac:dyDescent="0.3">
      <c r="A48" s="188" t="s">
        <v>65</v>
      </c>
      <c r="B48" s="189"/>
      <c r="C48" s="189"/>
      <c r="D48" s="189"/>
      <c r="E48" s="189"/>
      <c r="F48" s="190"/>
      <c r="G48" s="65">
        <v>62.490399999999994</v>
      </c>
      <c r="H48" s="65"/>
      <c r="I48" s="66">
        <v>7123.9056</v>
      </c>
      <c r="J48" s="95"/>
      <c r="K48" s="67">
        <v>21371.716800000006</v>
      </c>
      <c r="P48" s="188" t="s">
        <v>65</v>
      </c>
      <c r="Q48" s="189"/>
      <c r="R48" s="189"/>
      <c r="S48" s="189"/>
      <c r="T48" s="189"/>
      <c r="U48" s="190"/>
      <c r="V48" s="65">
        <v>62.490399999999994</v>
      </c>
      <c r="W48" s="65"/>
      <c r="X48" s="66">
        <v>1437.2791999999997</v>
      </c>
      <c r="Y48" s="95"/>
      <c r="Z48" s="67">
        <v>4311.8375999999989</v>
      </c>
      <c r="AB48" s="188" t="s">
        <v>65</v>
      </c>
      <c r="AC48" s="189"/>
      <c r="AD48" s="190"/>
      <c r="AE48" s="65">
        <v>0</v>
      </c>
      <c r="AF48" s="66">
        <v>1175.16830544</v>
      </c>
      <c r="AG48" s="67">
        <v>25683.554400000001</v>
      </c>
    </row>
    <row r="49" spans="1:33" ht="15" customHeight="1" x14ac:dyDescent="0.25">
      <c r="A49" s="194" t="s">
        <v>59</v>
      </c>
      <c r="B49" s="196" t="s">
        <v>47</v>
      </c>
      <c r="C49" s="199" t="s">
        <v>40</v>
      </c>
      <c r="D49" s="200"/>
      <c r="E49" s="191" t="s">
        <v>67</v>
      </c>
      <c r="F49" s="201" t="s">
        <v>66</v>
      </c>
      <c r="G49" s="191" t="s">
        <v>63</v>
      </c>
      <c r="H49" s="191" t="s">
        <v>86</v>
      </c>
      <c r="I49" s="180" t="s">
        <v>63</v>
      </c>
      <c r="J49" s="191" t="s">
        <v>87</v>
      </c>
      <c r="K49" s="183" t="s">
        <v>64</v>
      </c>
      <c r="P49" s="194" t="s">
        <v>59</v>
      </c>
      <c r="Q49" s="196" t="s">
        <v>47</v>
      </c>
      <c r="R49" s="199" t="s">
        <v>40</v>
      </c>
      <c r="S49" s="200"/>
      <c r="T49" s="191" t="s">
        <v>67</v>
      </c>
      <c r="U49" s="201" t="s">
        <v>66</v>
      </c>
      <c r="V49" s="191" t="s">
        <v>63</v>
      </c>
      <c r="W49" s="191" t="s">
        <v>86</v>
      </c>
      <c r="X49" s="180" t="s">
        <v>63</v>
      </c>
      <c r="Y49" s="191" t="s">
        <v>87</v>
      </c>
      <c r="Z49" s="183" t="s">
        <v>64</v>
      </c>
      <c r="AB49" s="194" t="s">
        <v>59</v>
      </c>
      <c r="AC49" s="196" t="s">
        <v>47</v>
      </c>
      <c r="AD49" s="201" t="s">
        <v>66</v>
      </c>
      <c r="AE49" s="191" t="s">
        <v>83</v>
      </c>
      <c r="AF49" s="180" t="s">
        <v>85</v>
      </c>
      <c r="AG49" s="183" t="s">
        <v>63</v>
      </c>
    </row>
    <row r="50" spans="1:33" x14ac:dyDescent="0.25">
      <c r="A50" s="195"/>
      <c r="B50" s="197"/>
      <c r="C50" s="186" t="s">
        <v>68</v>
      </c>
      <c r="D50" s="204" t="s">
        <v>61</v>
      </c>
      <c r="E50" s="192"/>
      <c r="F50" s="202"/>
      <c r="G50" s="192"/>
      <c r="H50" s="192"/>
      <c r="I50" s="181"/>
      <c r="J50" s="192"/>
      <c r="K50" s="184"/>
      <c r="P50" s="195"/>
      <c r="Q50" s="197"/>
      <c r="R50" s="186" t="s">
        <v>68</v>
      </c>
      <c r="S50" s="204" t="s">
        <v>61</v>
      </c>
      <c r="T50" s="192"/>
      <c r="U50" s="202"/>
      <c r="V50" s="192"/>
      <c r="W50" s="192"/>
      <c r="X50" s="181"/>
      <c r="Y50" s="192"/>
      <c r="Z50" s="184"/>
      <c r="AB50" s="195"/>
      <c r="AC50" s="197"/>
      <c r="AD50" s="202"/>
      <c r="AE50" s="192"/>
      <c r="AF50" s="181"/>
      <c r="AG50" s="184"/>
    </row>
    <row r="51" spans="1:33" ht="15.75" thickBot="1" x14ac:dyDescent="0.3">
      <c r="A51" s="195"/>
      <c r="B51" s="198"/>
      <c r="C51" s="187"/>
      <c r="D51" s="205"/>
      <c r="E51" s="193"/>
      <c r="F51" s="203"/>
      <c r="G51" s="193"/>
      <c r="H51" s="193"/>
      <c r="I51" s="182"/>
      <c r="J51" s="193"/>
      <c r="K51" s="185"/>
      <c r="M51" s="69" t="s">
        <v>40</v>
      </c>
      <c r="P51" s="195"/>
      <c r="Q51" s="198"/>
      <c r="R51" s="187"/>
      <c r="S51" s="205"/>
      <c r="T51" s="193"/>
      <c r="U51" s="203"/>
      <c r="V51" s="193"/>
      <c r="W51" s="193"/>
      <c r="X51" s="182"/>
      <c r="Y51" s="193"/>
      <c r="Z51" s="185"/>
      <c r="AB51" s="195"/>
      <c r="AC51" s="198"/>
      <c r="AD51" s="203"/>
      <c r="AE51" s="193"/>
      <c r="AF51" s="182"/>
      <c r="AG51" s="185"/>
    </row>
    <row r="52" spans="1:33" ht="15" customHeight="1" x14ac:dyDescent="0.25">
      <c r="A52" s="43">
        <v>1</v>
      </c>
      <c r="B52" s="102" t="s">
        <v>23</v>
      </c>
      <c r="C52" s="45">
        <v>0.1</v>
      </c>
      <c r="D52" s="46"/>
      <c r="E52" s="47">
        <v>0.1</v>
      </c>
      <c r="F52" s="30">
        <v>36</v>
      </c>
      <c r="G52" s="33">
        <v>3.6</v>
      </c>
      <c r="H52" s="33">
        <v>11.4</v>
      </c>
      <c r="I52" s="54">
        <v>410.40000000000003</v>
      </c>
      <c r="J52" s="93">
        <v>45.6</v>
      </c>
      <c r="K52" s="39">
        <v>1641.6000000000001</v>
      </c>
      <c r="M52" s="68" t="s">
        <v>77</v>
      </c>
      <c r="P52" s="43">
        <v>1</v>
      </c>
      <c r="Q52" s="102" t="s">
        <v>23</v>
      </c>
      <c r="R52" s="45">
        <v>0.1</v>
      </c>
      <c r="S52" s="46"/>
      <c r="T52" s="47">
        <v>0.1</v>
      </c>
      <c r="U52" s="30">
        <v>36</v>
      </c>
      <c r="V52" s="33">
        <v>3.6</v>
      </c>
      <c r="W52" s="33">
        <v>2.3000000000000003</v>
      </c>
      <c r="X52" s="54">
        <v>82.8</v>
      </c>
      <c r="Y52" s="93">
        <v>6.9</v>
      </c>
      <c r="Z52" s="39">
        <v>248.39999999999998</v>
      </c>
      <c r="AB52" s="43">
        <v>1</v>
      </c>
      <c r="AC52" s="102" t="s">
        <v>23</v>
      </c>
      <c r="AD52" s="30">
        <v>36</v>
      </c>
      <c r="AE52" s="33" t="s">
        <v>84</v>
      </c>
      <c r="AF52" s="54">
        <v>52.5</v>
      </c>
      <c r="AG52" s="54">
        <v>1890</v>
      </c>
    </row>
    <row r="53" spans="1:33" ht="15" customHeight="1" x14ac:dyDescent="0.25">
      <c r="A53" s="48">
        <v>2</v>
      </c>
      <c r="B53" s="102" t="s">
        <v>71</v>
      </c>
      <c r="C53" s="50">
        <v>7.0000000000000007E-2</v>
      </c>
      <c r="D53" s="51"/>
      <c r="E53" s="52">
        <v>7.0000000000000007E-2</v>
      </c>
      <c r="F53" s="29">
        <v>250</v>
      </c>
      <c r="G53" s="34">
        <v>17.5</v>
      </c>
      <c r="H53" s="34">
        <v>7.98</v>
      </c>
      <c r="I53" s="55">
        <v>1995</v>
      </c>
      <c r="J53" s="94">
        <v>31.92</v>
      </c>
      <c r="K53" s="40">
        <v>7980</v>
      </c>
      <c r="M53" s="68" t="s">
        <v>70</v>
      </c>
      <c r="P53" s="48">
        <v>2</v>
      </c>
      <c r="Q53" s="102" t="s">
        <v>71</v>
      </c>
      <c r="R53" s="50">
        <v>7.0000000000000007E-2</v>
      </c>
      <c r="S53" s="51"/>
      <c r="T53" s="52">
        <v>7.0000000000000007E-2</v>
      </c>
      <c r="U53" s="29">
        <v>250</v>
      </c>
      <c r="V53" s="34">
        <v>17.5</v>
      </c>
      <c r="W53" s="34">
        <v>1.61</v>
      </c>
      <c r="X53" s="55">
        <v>402.5</v>
      </c>
      <c r="Y53" s="94">
        <v>4.83</v>
      </c>
      <c r="Z53" s="40">
        <v>1207.5</v>
      </c>
      <c r="AB53" s="48">
        <v>2</v>
      </c>
      <c r="AC53" s="102" t="s">
        <v>71</v>
      </c>
      <c r="AD53" s="29">
        <v>250</v>
      </c>
      <c r="AE53" s="34" t="s">
        <v>84</v>
      </c>
      <c r="AF53" s="55">
        <v>36.75</v>
      </c>
      <c r="AG53" s="55">
        <v>9187.5</v>
      </c>
    </row>
    <row r="54" spans="1:33" ht="15" customHeight="1" x14ac:dyDescent="0.25">
      <c r="A54" s="48">
        <v>3</v>
      </c>
      <c r="B54" s="102" t="s">
        <v>22</v>
      </c>
      <c r="C54" s="50">
        <v>2.5000000000000001E-2</v>
      </c>
      <c r="D54" s="51"/>
      <c r="E54" s="52">
        <v>2.5000000000000001E-2</v>
      </c>
      <c r="F54" s="29">
        <v>500</v>
      </c>
      <c r="G54" s="34">
        <v>12.5</v>
      </c>
      <c r="H54" s="34">
        <v>2.85</v>
      </c>
      <c r="I54" s="55">
        <v>1425</v>
      </c>
      <c r="J54" s="94">
        <v>11.4</v>
      </c>
      <c r="K54" s="40">
        <v>5700</v>
      </c>
      <c r="M54" s="24" t="s">
        <v>43</v>
      </c>
      <c r="P54" s="48">
        <v>3</v>
      </c>
      <c r="Q54" s="102" t="s">
        <v>22</v>
      </c>
      <c r="R54" s="50">
        <v>2.5000000000000001E-2</v>
      </c>
      <c r="S54" s="51"/>
      <c r="T54" s="52">
        <v>2.5000000000000001E-2</v>
      </c>
      <c r="U54" s="29">
        <v>500</v>
      </c>
      <c r="V54" s="34">
        <v>12.5</v>
      </c>
      <c r="W54" s="34">
        <v>0.57500000000000007</v>
      </c>
      <c r="X54" s="55">
        <v>287.5</v>
      </c>
      <c r="Y54" s="94">
        <v>1.7250000000000001</v>
      </c>
      <c r="Z54" s="40">
        <v>862.5</v>
      </c>
      <c r="AB54" s="48">
        <v>3</v>
      </c>
      <c r="AC54" s="102" t="s">
        <v>22</v>
      </c>
      <c r="AD54" s="29">
        <v>500</v>
      </c>
      <c r="AE54" s="34" t="s">
        <v>84</v>
      </c>
      <c r="AF54" s="55">
        <v>13.125</v>
      </c>
      <c r="AG54" s="55">
        <v>6562.5</v>
      </c>
    </row>
    <row r="55" spans="1:33" ht="15" customHeight="1" x14ac:dyDescent="0.25">
      <c r="A55" s="48">
        <v>4</v>
      </c>
      <c r="B55" s="102" t="s">
        <v>49</v>
      </c>
      <c r="C55" s="50">
        <v>1.7999999999999999E-2</v>
      </c>
      <c r="D55" s="51"/>
      <c r="E55" s="52">
        <v>1.7999999999999999E-2</v>
      </c>
      <c r="F55" s="29">
        <v>127</v>
      </c>
      <c r="G55" s="34">
        <v>2.286</v>
      </c>
      <c r="H55" s="34">
        <v>2.052</v>
      </c>
      <c r="I55" s="55">
        <v>260.60399999999998</v>
      </c>
      <c r="J55" s="94">
        <v>8.2080000000000002</v>
      </c>
      <c r="K55" s="40">
        <v>1042.4159999999999</v>
      </c>
      <c r="M55" s="24" t="s">
        <v>44</v>
      </c>
      <c r="P55" s="48">
        <v>4</v>
      </c>
      <c r="Q55" s="102" t="s">
        <v>49</v>
      </c>
      <c r="R55" s="50">
        <v>1.7999999999999999E-2</v>
      </c>
      <c r="S55" s="51"/>
      <c r="T55" s="52">
        <v>1.7999999999999999E-2</v>
      </c>
      <c r="U55" s="29">
        <v>127</v>
      </c>
      <c r="V55" s="34">
        <v>2.286</v>
      </c>
      <c r="W55" s="34">
        <v>0.41399999999999998</v>
      </c>
      <c r="X55" s="55">
        <v>52.578000000000003</v>
      </c>
      <c r="Y55" s="94">
        <v>1.242</v>
      </c>
      <c r="Z55" s="40">
        <v>157.73400000000001</v>
      </c>
      <c r="AB55" s="48">
        <v>4</v>
      </c>
      <c r="AC55" s="102" t="s">
        <v>49</v>
      </c>
      <c r="AD55" s="29">
        <v>127</v>
      </c>
      <c r="AE55" s="34" t="s">
        <v>84</v>
      </c>
      <c r="AF55" s="55">
        <v>9.4499999999999993</v>
      </c>
      <c r="AG55" s="55">
        <v>1200.1499999999999</v>
      </c>
    </row>
    <row r="56" spans="1:33" ht="15" customHeight="1" x14ac:dyDescent="0.25">
      <c r="A56" s="48">
        <v>5</v>
      </c>
      <c r="B56" s="102" t="s">
        <v>50</v>
      </c>
      <c r="C56" s="50">
        <v>0.02</v>
      </c>
      <c r="D56" s="51"/>
      <c r="E56" s="52">
        <v>0.02</v>
      </c>
      <c r="F56" s="29">
        <v>56</v>
      </c>
      <c r="G56" s="34">
        <v>1.1200000000000001</v>
      </c>
      <c r="H56" s="34">
        <v>2.2800000000000002</v>
      </c>
      <c r="I56" s="55">
        <v>127.68</v>
      </c>
      <c r="J56" s="94">
        <v>9.120000000000001</v>
      </c>
      <c r="K56" s="40">
        <v>510.72</v>
      </c>
      <c r="M56" s="24" t="s">
        <v>45</v>
      </c>
      <c r="P56" s="48">
        <v>5</v>
      </c>
      <c r="Q56" s="102" t="s">
        <v>50</v>
      </c>
      <c r="R56" s="50">
        <v>0.02</v>
      </c>
      <c r="S56" s="51"/>
      <c r="T56" s="52">
        <v>0.02</v>
      </c>
      <c r="U56" s="29">
        <v>56</v>
      </c>
      <c r="V56" s="34">
        <v>1.1200000000000001</v>
      </c>
      <c r="W56" s="34">
        <v>0.46</v>
      </c>
      <c r="X56" s="55">
        <v>25.76</v>
      </c>
      <c r="Y56" s="94">
        <v>1.3800000000000001</v>
      </c>
      <c r="Z56" s="40">
        <v>77.28</v>
      </c>
      <c r="AB56" s="48">
        <v>5</v>
      </c>
      <c r="AC56" s="102" t="s">
        <v>50</v>
      </c>
      <c r="AD56" s="29">
        <v>56</v>
      </c>
      <c r="AE56" s="34" t="s">
        <v>84</v>
      </c>
      <c r="AF56" s="55">
        <v>10.500000000000002</v>
      </c>
      <c r="AG56" s="55">
        <v>588</v>
      </c>
    </row>
    <row r="57" spans="1:33" ht="15" customHeight="1" x14ac:dyDescent="0.25">
      <c r="A57" s="48">
        <v>6</v>
      </c>
      <c r="B57" s="102" t="s">
        <v>72</v>
      </c>
      <c r="C57" s="50">
        <v>0.06</v>
      </c>
      <c r="D57" s="51"/>
      <c r="E57" s="52">
        <v>0.06</v>
      </c>
      <c r="F57" s="29">
        <v>50</v>
      </c>
      <c r="G57" s="34">
        <v>3</v>
      </c>
      <c r="H57" s="34">
        <v>6.84</v>
      </c>
      <c r="I57" s="55">
        <v>342</v>
      </c>
      <c r="J57" s="94">
        <v>27.36</v>
      </c>
      <c r="K57" s="40">
        <v>1368</v>
      </c>
      <c r="M57" s="24" t="s">
        <v>46</v>
      </c>
      <c r="P57" s="48">
        <v>6</v>
      </c>
      <c r="Q57" s="102" t="s">
        <v>72</v>
      </c>
      <c r="R57" s="50">
        <v>0.06</v>
      </c>
      <c r="S57" s="51"/>
      <c r="T57" s="52">
        <v>0.06</v>
      </c>
      <c r="U57" s="29">
        <v>50</v>
      </c>
      <c r="V57" s="34">
        <v>3</v>
      </c>
      <c r="W57" s="34">
        <v>1.38</v>
      </c>
      <c r="X57" s="55">
        <v>69</v>
      </c>
      <c r="Y57" s="94">
        <v>4.1399999999999997</v>
      </c>
      <c r="Z57" s="40">
        <v>207</v>
      </c>
      <c r="AB57" s="48">
        <v>6</v>
      </c>
      <c r="AC57" s="102" t="s">
        <v>72</v>
      </c>
      <c r="AD57" s="29">
        <v>50</v>
      </c>
      <c r="AE57" s="34" t="s">
        <v>84</v>
      </c>
      <c r="AF57" s="55">
        <v>31.5</v>
      </c>
      <c r="AG57" s="55">
        <v>1575</v>
      </c>
    </row>
    <row r="58" spans="1:33" ht="15" customHeight="1" x14ac:dyDescent="0.25">
      <c r="A58" s="48">
        <v>7</v>
      </c>
      <c r="B58" s="102" t="s">
        <v>53</v>
      </c>
      <c r="C58" s="50">
        <v>8.5000000000000006E-2</v>
      </c>
      <c r="D58" s="51"/>
      <c r="E58" s="52">
        <v>8.5000000000000006E-2</v>
      </c>
      <c r="F58" s="29">
        <v>36</v>
      </c>
      <c r="G58" s="34">
        <v>3.06</v>
      </c>
      <c r="H58" s="34">
        <v>9.6900000000000013</v>
      </c>
      <c r="I58" s="55">
        <v>348.84000000000003</v>
      </c>
      <c r="J58" s="94">
        <v>38.760000000000005</v>
      </c>
      <c r="K58" s="40">
        <v>1395.3600000000001</v>
      </c>
      <c r="P58" s="48">
        <v>7</v>
      </c>
      <c r="Q58" s="102" t="s">
        <v>53</v>
      </c>
      <c r="R58" s="50">
        <v>8.5000000000000006E-2</v>
      </c>
      <c r="S58" s="51"/>
      <c r="T58" s="52">
        <v>8.5000000000000006E-2</v>
      </c>
      <c r="U58" s="29">
        <v>36</v>
      </c>
      <c r="V58" s="34">
        <v>3.06</v>
      </c>
      <c r="W58" s="34">
        <v>1.9550000000000001</v>
      </c>
      <c r="X58" s="55">
        <v>70.38</v>
      </c>
      <c r="Y58" s="94">
        <v>5.8650000000000002</v>
      </c>
      <c r="Z58" s="40">
        <v>211.14</v>
      </c>
      <c r="AB58" s="48">
        <v>7</v>
      </c>
      <c r="AC58" s="102" t="s">
        <v>53</v>
      </c>
      <c r="AD58" s="29">
        <v>36</v>
      </c>
      <c r="AE58" s="34" t="s">
        <v>84</v>
      </c>
      <c r="AF58" s="55">
        <v>44.625000000000007</v>
      </c>
      <c r="AG58" s="55">
        <v>1606.5</v>
      </c>
    </row>
    <row r="59" spans="1:33" ht="15" customHeight="1" x14ac:dyDescent="0.25">
      <c r="A59" s="48">
        <v>8</v>
      </c>
      <c r="B59" s="102" t="s">
        <v>74</v>
      </c>
      <c r="C59" s="50">
        <v>4.5999999999999999E-2</v>
      </c>
      <c r="D59" s="51"/>
      <c r="E59" s="52">
        <v>4.5999999999999999E-2</v>
      </c>
      <c r="F59" s="29">
        <v>25</v>
      </c>
      <c r="G59" s="34">
        <v>1.1499999999999999</v>
      </c>
      <c r="H59" s="34">
        <v>5.2439999999999998</v>
      </c>
      <c r="I59" s="55">
        <v>131.1</v>
      </c>
      <c r="J59" s="94">
        <v>20.975999999999999</v>
      </c>
      <c r="K59" s="40">
        <v>524.4</v>
      </c>
      <c r="P59" s="48">
        <v>8</v>
      </c>
      <c r="Q59" s="102" t="s">
        <v>74</v>
      </c>
      <c r="R59" s="50">
        <v>4.5999999999999999E-2</v>
      </c>
      <c r="S59" s="51"/>
      <c r="T59" s="52">
        <v>4.5999999999999999E-2</v>
      </c>
      <c r="U59" s="29">
        <v>25</v>
      </c>
      <c r="V59" s="34">
        <v>1.1499999999999999</v>
      </c>
      <c r="W59" s="34">
        <v>1.0580000000000001</v>
      </c>
      <c r="X59" s="55">
        <v>26.45</v>
      </c>
      <c r="Y59" s="94">
        <v>3.1740000000000004</v>
      </c>
      <c r="Z59" s="40">
        <v>79.349999999999994</v>
      </c>
      <c r="AB59" s="48">
        <v>8</v>
      </c>
      <c r="AC59" s="102" t="s">
        <v>74</v>
      </c>
      <c r="AD59" s="29">
        <v>25</v>
      </c>
      <c r="AE59" s="34" t="s">
        <v>84</v>
      </c>
      <c r="AF59" s="55">
        <v>24.15</v>
      </c>
      <c r="AG59" s="55">
        <v>603.75</v>
      </c>
    </row>
    <row r="60" spans="1:33" ht="15" customHeight="1" x14ac:dyDescent="0.25">
      <c r="A60" s="48">
        <v>9</v>
      </c>
      <c r="B60" s="102" t="s">
        <v>55</v>
      </c>
      <c r="C60" s="50">
        <v>2E-3</v>
      </c>
      <c r="D60" s="51"/>
      <c r="E60" s="52">
        <v>2E-3</v>
      </c>
      <c r="F60" s="29">
        <v>929</v>
      </c>
      <c r="G60" s="34">
        <v>1.8580000000000001</v>
      </c>
      <c r="H60" s="34">
        <v>0.22800000000000001</v>
      </c>
      <c r="I60" s="55">
        <v>211.81200000000001</v>
      </c>
      <c r="J60" s="94">
        <v>0.91200000000000003</v>
      </c>
      <c r="K60" s="40">
        <v>847.24800000000005</v>
      </c>
      <c r="P60" s="48">
        <v>9</v>
      </c>
      <c r="Q60" s="102" t="s">
        <v>55</v>
      </c>
      <c r="R60" s="50">
        <v>2E-3</v>
      </c>
      <c r="S60" s="51"/>
      <c r="T60" s="52">
        <v>2E-3</v>
      </c>
      <c r="U60" s="29">
        <v>929</v>
      </c>
      <c r="V60" s="34">
        <v>1.8580000000000001</v>
      </c>
      <c r="W60" s="34">
        <v>4.5999999999999999E-2</v>
      </c>
      <c r="X60" s="55">
        <v>42.734000000000002</v>
      </c>
      <c r="Y60" s="94">
        <v>0.13800000000000001</v>
      </c>
      <c r="Z60" s="40">
        <v>128.202</v>
      </c>
      <c r="AB60" s="48">
        <v>9</v>
      </c>
      <c r="AC60" s="102" t="s">
        <v>55</v>
      </c>
      <c r="AD60" s="29">
        <v>929</v>
      </c>
      <c r="AE60" s="34" t="s">
        <v>84</v>
      </c>
      <c r="AF60" s="55">
        <v>1.05</v>
      </c>
      <c r="AG60" s="55">
        <v>975.45</v>
      </c>
    </row>
    <row r="61" spans="1:33" ht="15" customHeight="1" x14ac:dyDescent="0.25">
      <c r="A61" s="48">
        <v>10</v>
      </c>
      <c r="B61" s="102" t="s">
        <v>56</v>
      </c>
      <c r="C61" s="50">
        <v>4.7999999999999996E-3</v>
      </c>
      <c r="D61" s="51"/>
      <c r="E61" s="52">
        <v>4.7999999999999996E-3</v>
      </c>
      <c r="F61" s="29">
        <v>18</v>
      </c>
      <c r="G61" s="34">
        <v>8.6399999999999991E-2</v>
      </c>
      <c r="H61" s="34">
        <v>0.54719999999999991</v>
      </c>
      <c r="I61" s="55">
        <v>9.8495999999999988</v>
      </c>
      <c r="J61" s="94">
        <v>2.1887999999999996</v>
      </c>
      <c r="K61" s="40">
        <v>39.398399999999995</v>
      </c>
      <c r="P61" s="48">
        <v>10</v>
      </c>
      <c r="Q61" s="102" t="s">
        <v>56</v>
      </c>
      <c r="R61" s="50">
        <v>4.7999999999999996E-3</v>
      </c>
      <c r="S61" s="51"/>
      <c r="T61" s="52">
        <v>4.7999999999999996E-3</v>
      </c>
      <c r="U61" s="29">
        <v>18</v>
      </c>
      <c r="V61" s="34">
        <v>8.6399999999999991E-2</v>
      </c>
      <c r="W61" s="34">
        <v>0.11039999999999998</v>
      </c>
      <c r="X61" s="55">
        <v>1.9871999999999999</v>
      </c>
      <c r="Y61" s="94">
        <v>0.33119999999999994</v>
      </c>
      <c r="Z61" s="40">
        <v>5.9615999999999998</v>
      </c>
      <c r="AB61" s="48">
        <v>10</v>
      </c>
      <c r="AC61" s="102" t="s">
        <v>56</v>
      </c>
      <c r="AD61" s="29">
        <v>18</v>
      </c>
      <c r="AE61" s="34" t="s">
        <v>84</v>
      </c>
      <c r="AF61" s="55">
        <v>2.5199999999999996</v>
      </c>
      <c r="AG61" s="55">
        <v>45.359999999999992</v>
      </c>
    </row>
    <row r="62" spans="1:33" ht="15" customHeight="1" x14ac:dyDescent="0.25">
      <c r="A62" s="48">
        <v>11</v>
      </c>
      <c r="B62" s="102" t="s">
        <v>57</v>
      </c>
      <c r="C62" s="50">
        <v>3.0000000000000001E-3</v>
      </c>
      <c r="D62" s="51"/>
      <c r="E62" s="52">
        <v>3.0000000000000001E-3</v>
      </c>
      <c r="F62" s="29">
        <v>110</v>
      </c>
      <c r="G62" s="34">
        <v>0.33</v>
      </c>
      <c r="H62" s="34">
        <v>0.34200000000000003</v>
      </c>
      <c r="I62" s="55">
        <v>37.620000000000005</v>
      </c>
      <c r="J62" s="94">
        <v>1.3680000000000001</v>
      </c>
      <c r="K62" s="40">
        <v>150.48000000000002</v>
      </c>
      <c r="P62" s="48">
        <v>11</v>
      </c>
      <c r="Q62" s="102" t="s">
        <v>57</v>
      </c>
      <c r="R62" s="50">
        <v>3.0000000000000001E-3</v>
      </c>
      <c r="S62" s="51"/>
      <c r="T62" s="52">
        <v>3.0000000000000001E-3</v>
      </c>
      <c r="U62" s="29">
        <v>110</v>
      </c>
      <c r="V62" s="34">
        <v>0.33</v>
      </c>
      <c r="W62" s="34">
        <v>6.9000000000000006E-2</v>
      </c>
      <c r="X62" s="55">
        <v>7.5900000000000007</v>
      </c>
      <c r="Y62" s="94">
        <v>0.20700000000000002</v>
      </c>
      <c r="Z62" s="40">
        <v>22.770000000000003</v>
      </c>
      <c r="AB62" s="48">
        <v>11</v>
      </c>
      <c r="AC62" s="102" t="s">
        <v>57</v>
      </c>
      <c r="AD62" s="29">
        <v>110</v>
      </c>
      <c r="AE62" s="34" t="s">
        <v>84</v>
      </c>
      <c r="AF62" s="55">
        <v>1.5750000000000002</v>
      </c>
      <c r="AG62" s="55">
        <v>173.25000000000003</v>
      </c>
    </row>
    <row r="63" spans="1:33" ht="15" customHeight="1" x14ac:dyDescent="0.25">
      <c r="A63" s="48">
        <v>12</v>
      </c>
      <c r="B63" s="102" t="s">
        <v>58</v>
      </c>
      <c r="C63" s="50">
        <v>0.02</v>
      </c>
      <c r="D63" s="51"/>
      <c r="E63" s="52">
        <v>0.02</v>
      </c>
      <c r="F63" s="29">
        <v>400</v>
      </c>
      <c r="G63" s="34">
        <v>8</v>
      </c>
      <c r="H63" s="34">
        <v>2.2800000000000002</v>
      </c>
      <c r="I63" s="55">
        <v>912</v>
      </c>
      <c r="J63" s="94">
        <v>9.120000000000001</v>
      </c>
      <c r="K63" s="40">
        <v>3648</v>
      </c>
      <c r="P63" s="48">
        <v>12</v>
      </c>
      <c r="Q63" s="102" t="s">
        <v>58</v>
      </c>
      <c r="R63" s="50">
        <v>0.02</v>
      </c>
      <c r="S63" s="51"/>
      <c r="T63" s="52">
        <v>0.02</v>
      </c>
      <c r="U63" s="29">
        <v>400</v>
      </c>
      <c r="V63" s="34">
        <v>8</v>
      </c>
      <c r="W63" s="34">
        <v>0.46</v>
      </c>
      <c r="X63" s="55">
        <v>184</v>
      </c>
      <c r="Y63" s="94">
        <v>1.3800000000000001</v>
      </c>
      <c r="Z63" s="40">
        <v>552</v>
      </c>
      <c r="AB63" s="48">
        <v>12</v>
      </c>
      <c r="AC63" s="102" t="s">
        <v>58</v>
      </c>
      <c r="AD63" s="29">
        <v>400</v>
      </c>
      <c r="AE63" s="34" t="s">
        <v>84</v>
      </c>
      <c r="AF63" s="55">
        <v>10.500000000000002</v>
      </c>
      <c r="AG63" s="55">
        <v>4200</v>
      </c>
    </row>
    <row r="64" spans="1:33" ht="15" customHeight="1" thickBot="1" x14ac:dyDescent="0.3">
      <c r="A64" s="48">
        <v>13</v>
      </c>
      <c r="B64" s="102" t="s">
        <v>26</v>
      </c>
      <c r="C64" s="50">
        <v>0.1</v>
      </c>
      <c r="D64" s="51"/>
      <c r="E64" s="52">
        <v>0.1</v>
      </c>
      <c r="F64" s="29">
        <v>80</v>
      </c>
      <c r="G64" s="34">
        <v>8</v>
      </c>
      <c r="H64" s="34">
        <v>11.4</v>
      </c>
      <c r="I64" s="55">
        <v>912</v>
      </c>
      <c r="J64" s="94">
        <v>45.6</v>
      </c>
      <c r="K64" s="40">
        <v>3648</v>
      </c>
      <c r="P64" s="48">
        <v>13</v>
      </c>
      <c r="Q64" s="102" t="s">
        <v>26</v>
      </c>
      <c r="R64" s="50">
        <v>0.1</v>
      </c>
      <c r="S64" s="51"/>
      <c r="T64" s="52">
        <v>0.1</v>
      </c>
      <c r="U64" s="29">
        <v>80</v>
      </c>
      <c r="V64" s="34">
        <v>8</v>
      </c>
      <c r="W64" s="34">
        <v>2.3000000000000003</v>
      </c>
      <c r="X64" s="55">
        <v>184</v>
      </c>
      <c r="Y64" s="94">
        <v>6.9</v>
      </c>
      <c r="Z64" s="40">
        <v>552</v>
      </c>
      <c r="AB64" s="56">
        <v>13</v>
      </c>
      <c r="AC64" s="103" t="s">
        <v>26</v>
      </c>
      <c r="AD64" s="61">
        <v>80</v>
      </c>
      <c r="AE64" s="62" t="s">
        <v>84</v>
      </c>
      <c r="AF64" s="55">
        <v>52.5</v>
      </c>
      <c r="AG64" s="55">
        <v>4200</v>
      </c>
    </row>
    <row r="65" spans="1:33" ht="15.75" thickBot="1" x14ac:dyDescent="0.3">
      <c r="A65" s="188" t="s">
        <v>65</v>
      </c>
      <c r="B65" s="189"/>
      <c r="C65" s="189"/>
      <c r="D65" s="189"/>
      <c r="E65" s="189"/>
      <c r="F65" s="190"/>
      <c r="G65" s="65">
        <v>62.490399999999994</v>
      </c>
      <c r="H65" s="65"/>
      <c r="I65" s="66">
        <v>7123.9056</v>
      </c>
      <c r="J65" s="95"/>
      <c r="K65" s="67">
        <v>28495.6224</v>
      </c>
      <c r="P65" s="188" t="s">
        <v>65</v>
      </c>
      <c r="Q65" s="189"/>
      <c r="R65" s="189"/>
      <c r="S65" s="189"/>
      <c r="T65" s="189"/>
      <c r="U65" s="190"/>
      <c r="V65" s="65">
        <v>62.490399999999994</v>
      </c>
      <c r="W65" s="65"/>
      <c r="X65" s="66">
        <v>1437.2791999999999</v>
      </c>
      <c r="Y65" s="95"/>
      <c r="Z65" s="67">
        <v>4311.8375999999998</v>
      </c>
      <c r="AB65" s="188" t="s">
        <v>65</v>
      </c>
      <c r="AC65" s="189"/>
      <c r="AD65" s="190"/>
      <c r="AE65" s="96"/>
      <c r="AF65" s="66">
        <v>290.745</v>
      </c>
      <c r="AG65" s="67">
        <v>32807.460000000006</v>
      </c>
    </row>
    <row r="66" spans="1:33" ht="15" customHeight="1" x14ac:dyDescent="0.25">
      <c r="A66" s="194" t="s">
        <v>59</v>
      </c>
      <c r="B66" s="196" t="s">
        <v>47</v>
      </c>
      <c r="C66" s="199" t="s">
        <v>40</v>
      </c>
      <c r="D66" s="200"/>
      <c r="E66" s="191" t="s">
        <v>67</v>
      </c>
      <c r="F66" s="201" t="s">
        <v>66</v>
      </c>
      <c r="G66" s="191" t="s">
        <v>63</v>
      </c>
      <c r="H66" s="191" t="s">
        <v>86</v>
      </c>
      <c r="I66" s="180" t="s">
        <v>63</v>
      </c>
      <c r="J66" s="191" t="s">
        <v>87</v>
      </c>
      <c r="K66" s="183" t="s">
        <v>64</v>
      </c>
      <c r="P66" s="194" t="s">
        <v>59</v>
      </c>
      <c r="Q66" s="196" t="s">
        <v>47</v>
      </c>
      <c r="R66" s="199" t="s">
        <v>40</v>
      </c>
      <c r="S66" s="200"/>
      <c r="T66" s="191" t="s">
        <v>67</v>
      </c>
      <c r="U66" s="201" t="s">
        <v>66</v>
      </c>
      <c r="V66" s="191" t="s">
        <v>63</v>
      </c>
      <c r="W66" s="191" t="s">
        <v>86</v>
      </c>
      <c r="X66" s="180" t="s">
        <v>63</v>
      </c>
      <c r="Y66" s="191" t="s">
        <v>87</v>
      </c>
      <c r="Z66" s="183" t="s">
        <v>64</v>
      </c>
      <c r="AB66" s="194" t="s">
        <v>59</v>
      </c>
      <c r="AC66" s="196" t="s">
        <v>47</v>
      </c>
      <c r="AD66" s="201" t="s">
        <v>66</v>
      </c>
      <c r="AE66" s="191" t="s">
        <v>83</v>
      </c>
      <c r="AF66" s="180" t="s">
        <v>85</v>
      </c>
      <c r="AG66" s="183" t="s">
        <v>63</v>
      </c>
    </row>
    <row r="67" spans="1:33" x14ac:dyDescent="0.25">
      <c r="A67" s="195"/>
      <c r="B67" s="197"/>
      <c r="C67" s="186" t="s">
        <v>68</v>
      </c>
      <c r="D67" s="204" t="s">
        <v>61</v>
      </c>
      <c r="E67" s="192"/>
      <c r="F67" s="202"/>
      <c r="G67" s="192"/>
      <c r="H67" s="192"/>
      <c r="I67" s="181"/>
      <c r="J67" s="192"/>
      <c r="K67" s="184"/>
      <c r="P67" s="195"/>
      <c r="Q67" s="197"/>
      <c r="R67" s="186" t="s">
        <v>68</v>
      </c>
      <c r="S67" s="204" t="s">
        <v>61</v>
      </c>
      <c r="T67" s="192"/>
      <c r="U67" s="202"/>
      <c r="V67" s="192"/>
      <c r="W67" s="192"/>
      <c r="X67" s="181"/>
      <c r="Y67" s="192"/>
      <c r="Z67" s="184"/>
      <c r="AB67" s="195"/>
      <c r="AC67" s="197"/>
      <c r="AD67" s="202"/>
      <c r="AE67" s="192"/>
      <c r="AF67" s="181"/>
      <c r="AG67" s="184"/>
    </row>
    <row r="68" spans="1:33" ht="15.75" thickBot="1" x14ac:dyDescent="0.3">
      <c r="A68" s="195"/>
      <c r="B68" s="198"/>
      <c r="C68" s="187"/>
      <c r="D68" s="205"/>
      <c r="E68" s="193"/>
      <c r="F68" s="203"/>
      <c r="G68" s="193"/>
      <c r="H68" s="193"/>
      <c r="I68" s="182"/>
      <c r="J68" s="193"/>
      <c r="K68" s="185"/>
      <c r="M68" s="69" t="s">
        <v>40</v>
      </c>
      <c r="P68" s="195"/>
      <c r="Q68" s="198"/>
      <c r="R68" s="187"/>
      <c r="S68" s="205"/>
      <c r="T68" s="193"/>
      <c r="U68" s="203"/>
      <c r="V68" s="193"/>
      <c r="W68" s="193"/>
      <c r="X68" s="182"/>
      <c r="Y68" s="193"/>
      <c r="Z68" s="185"/>
      <c r="AB68" s="195"/>
      <c r="AC68" s="198"/>
      <c r="AD68" s="203"/>
      <c r="AE68" s="193"/>
      <c r="AF68" s="182"/>
      <c r="AG68" s="185"/>
    </row>
    <row r="69" spans="1:33" ht="15" customHeight="1" x14ac:dyDescent="0.25">
      <c r="A69" s="43">
        <v>1</v>
      </c>
      <c r="B69" s="102" t="s">
        <v>23</v>
      </c>
      <c r="C69" s="45">
        <v>0.15</v>
      </c>
      <c r="D69" s="46"/>
      <c r="E69" s="47">
        <v>0.15</v>
      </c>
      <c r="F69" s="30">
        <v>36</v>
      </c>
      <c r="G69" s="33">
        <v>5.3999999999999995</v>
      </c>
      <c r="H69" s="33">
        <v>17.099999999999998</v>
      </c>
      <c r="I69" s="54">
        <v>615.59999999999991</v>
      </c>
      <c r="J69" s="93">
        <v>68.399999999999991</v>
      </c>
      <c r="K69" s="39">
        <v>2462.3999999999996</v>
      </c>
      <c r="M69" s="68" t="s">
        <v>34</v>
      </c>
      <c r="P69" s="43">
        <v>1</v>
      </c>
      <c r="Q69" s="102" t="s">
        <v>23</v>
      </c>
      <c r="R69" s="45">
        <v>0.15</v>
      </c>
      <c r="S69" s="46"/>
      <c r="T69" s="47">
        <v>0.15</v>
      </c>
      <c r="U69" s="30">
        <v>36</v>
      </c>
      <c r="V69" s="33">
        <v>5.3999999999999995</v>
      </c>
      <c r="W69" s="33">
        <v>3.4499999999999997</v>
      </c>
      <c r="X69" s="54">
        <v>124.19999999999999</v>
      </c>
      <c r="Y69" s="93">
        <v>10.35</v>
      </c>
      <c r="Z69" s="39">
        <v>372.59999999999997</v>
      </c>
      <c r="AB69" s="43">
        <v>1</v>
      </c>
      <c r="AC69" s="102" t="s">
        <v>23</v>
      </c>
      <c r="AD69" s="30">
        <v>36</v>
      </c>
      <c r="AE69" s="33" t="s">
        <v>84</v>
      </c>
      <c r="AF69" s="54">
        <v>78.749999999999986</v>
      </c>
      <c r="AG69" s="54">
        <v>2834.9999999999995</v>
      </c>
    </row>
    <row r="70" spans="1:33" ht="15" customHeight="1" x14ac:dyDescent="0.25">
      <c r="A70" s="48">
        <v>2</v>
      </c>
      <c r="B70" s="102" t="s">
        <v>22</v>
      </c>
      <c r="C70" s="50">
        <v>0.05</v>
      </c>
      <c r="D70" s="51"/>
      <c r="E70" s="52">
        <v>0.05</v>
      </c>
      <c r="F70" s="29">
        <v>500</v>
      </c>
      <c r="G70" s="34">
        <v>25</v>
      </c>
      <c r="H70" s="34">
        <v>5.7</v>
      </c>
      <c r="I70" s="55">
        <v>2850</v>
      </c>
      <c r="J70" s="94">
        <v>22.8</v>
      </c>
      <c r="K70" s="40">
        <v>11400</v>
      </c>
      <c r="M70" s="68" t="s">
        <v>70</v>
      </c>
      <c r="P70" s="48">
        <v>2</v>
      </c>
      <c r="Q70" s="102" t="s">
        <v>22</v>
      </c>
      <c r="R70" s="50">
        <v>0.05</v>
      </c>
      <c r="S70" s="51"/>
      <c r="T70" s="52">
        <v>0.05</v>
      </c>
      <c r="U70" s="29">
        <v>500</v>
      </c>
      <c r="V70" s="34">
        <v>25</v>
      </c>
      <c r="W70" s="34">
        <v>1.1500000000000001</v>
      </c>
      <c r="X70" s="55">
        <v>575</v>
      </c>
      <c r="Y70" s="94">
        <v>3.45</v>
      </c>
      <c r="Z70" s="40">
        <v>1725</v>
      </c>
      <c r="AB70" s="48">
        <v>2</v>
      </c>
      <c r="AC70" s="102" t="s">
        <v>22</v>
      </c>
      <c r="AD70" s="29">
        <v>500</v>
      </c>
      <c r="AE70" s="34" t="s">
        <v>84</v>
      </c>
      <c r="AF70" s="55">
        <v>26.25</v>
      </c>
      <c r="AG70" s="55">
        <v>13125</v>
      </c>
    </row>
    <row r="71" spans="1:33" ht="15" customHeight="1" x14ac:dyDescent="0.25">
      <c r="A71" s="48">
        <v>3</v>
      </c>
      <c r="B71" s="102" t="s">
        <v>49</v>
      </c>
      <c r="C71" s="50">
        <v>2.5000000000000001E-2</v>
      </c>
      <c r="D71" s="51"/>
      <c r="E71" s="52">
        <v>2.5000000000000001E-2</v>
      </c>
      <c r="F71" s="29">
        <v>127</v>
      </c>
      <c r="G71" s="34">
        <v>3.1750000000000003</v>
      </c>
      <c r="H71" s="34">
        <v>2.85</v>
      </c>
      <c r="I71" s="55">
        <v>361.95000000000005</v>
      </c>
      <c r="J71" s="94">
        <v>11.4</v>
      </c>
      <c r="K71" s="40">
        <v>1447.8000000000002</v>
      </c>
      <c r="M71" s="24" t="s">
        <v>43</v>
      </c>
      <c r="P71" s="48">
        <v>3</v>
      </c>
      <c r="Q71" s="102" t="s">
        <v>49</v>
      </c>
      <c r="R71" s="50">
        <v>2.5000000000000001E-2</v>
      </c>
      <c r="S71" s="51"/>
      <c r="T71" s="52">
        <v>2.5000000000000001E-2</v>
      </c>
      <c r="U71" s="29">
        <v>127</v>
      </c>
      <c r="V71" s="34">
        <v>3.1750000000000003</v>
      </c>
      <c r="W71" s="34">
        <v>0.57500000000000007</v>
      </c>
      <c r="X71" s="55">
        <v>73.025000000000006</v>
      </c>
      <c r="Y71" s="94">
        <v>1.7250000000000001</v>
      </c>
      <c r="Z71" s="40">
        <v>219.07500000000002</v>
      </c>
      <c r="AB71" s="48">
        <v>3</v>
      </c>
      <c r="AC71" s="102" t="s">
        <v>49</v>
      </c>
      <c r="AD71" s="29">
        <v>127</v>
      </c>
      <c r="AE71" s="34" t="s">
        <v>84</v>
      </c>
      <c r="AF71" s="55">
        <v>13.125</v>
      </c>
      <c r="AG71" s="55">
        <v>1666.8750000000002</v>
      </c>
    </row>
    <row r="72" spans="1:33" ht="15" customHeight="1" x14ac:dyDescent="0.25">
      <c r="A72" s="48">
        <v>4</v>
      </c>
      <c r="B72" s="102" t="s">
        <v>50</v>
      </c>
      <c r="C72" s="50">
        <v>1.9E-2</v>
      </c>
      <c r="D72" s="51"/>
      <c r="E72" s="52">
        <v>1.9E-2</v>
      </c>
      <c r="F72" s="29">
        <v>56</v>
      </c>
      <c r="G72" s="34">
        <v>1.0640000000000001</v>
      </c>
      <c r="H72" s="34">
        <v>2.1659999999999999</v>
      </c>
      <c r="I72" s="55">
        <v>121.29600000000001</v>
      </c>
      <c r="J72" s="94">
        <v>8.6639999999999997</v>
      </c>
      <c r="K72" s="40">
        <v>485.18400000000003</v>
      </c>
      <c r="M72" s="24" t="s">
        <v>44</v>
      </c>
      <c r="P72" s="48">
        <v>4</v>
      </c>
      <c r="Q72" s="102" t="s">
        <v>50</v>
      </c>
      <c r="R72" s="50">
        <v>1.9E-2</v>
      </c>
      <c r="S72" s="51"/>
      <c r="T72" s="52">
        <v>1.9E-2</v>
      </c>
      <c r="U72" s="29">
        <v>56</v>
      </c>
      <c r="V72" s="34">
        <v>1.0640000000000001</v>
      </c>
      <c r="W72" s="34">
        <v>0.437</v>
      </c>
      <c r="X72" s="55">
        <v>24.472000000000001</v>
      </c>
      <c r="Y72" s="94">
        <v>1.3109999999999999</v>
      </c>
      <c r="Z72" s="40">
        <v>73.415999999999997</v>
      </c>
      <c r="AB72" s="48">
        <v>4</v>
      </c>
      <c r="AC72" s="102" t="s">
        <v>50</v>
      </c>
      <c r="AD72" s="29">
        <v>56</v>
      </c>
      <c r="AE72" s="34" t="s">
        <v>84</v>
      </c>
      <c r="AF72" s="55">
        <v>9.9749999999999996</v>
      </c>
      <c r="AG72" s="55">
        <v>558.6</v>
      </c>
    </row>
    <row r="73" spans="1:33" ht="15" customHeight="1" x14ac:dyDescent="0.25">
      <c r="A73" s="48">
        <v>5</v>
      </c>
      <c r="B73" s="102" t="s">
        <v>52</v>
      </c>
      <c r="C73" s="50">
        <v>0.05</v>
      </c>
      <c r="D73" s="51"/>
      <c r="E73" s="52">
        <v>0.05</v>
      </c>
      <c r="F73" s="29">
        <v>33</v>
      </c>
      <c r="G73" s="34">
        <v>1.6500000000000001</v>
      </c>
      <c r="H73" s="34">
        <v>5.7</v>
      </c>
      <c r="I73" s="55">
        <v>188.10000000000002</v>
      </c>
      <c r="J73" s="94">
        <v>22.8</v>
      </c>
      <c r="K73" s="40">
        <v>752.40000000000009</v>
      </c>
      <c r="M73" s="24" t="s">
        <v>45</v>
      </c>
      <c r="P73" s="48">
        <v>5</v>
      </c>
      <c r="Q73" s="102" t="s">
        <v>52</v>
      </c>
      <c r="R73" s="50">
        <v>0.05</v>
      </c>
      <c r="S73" s="51"/>
      <c r="T73" s="52">
        <v>0.05</v>
      </c>
      <c r="U73" s="29">
        <v>33</v>
      </c>
      <c r="V73" s="34">
        <v>1.6500000000000001</v>
      </c>
      <c r="W73" s="34">
        <v>1.1500000000000001</v>
      </c>
      <c r="X73" s="55">
        <v>37.950000000000003</v>
      </c>
      <c r="Y73" s="94">
        <v>3.45</v>
      </c>
      <c r="Z73" s="40">
        <v>113.85000000000001</v>
      </c>
      <c r="AB73" s="48">
        <v>5</v>
      </c>
      <c r="AC73" s="102" t="s">
        <v>52</v>
      </c>
      <c r="AD73" s="29">
        <v>33</v>
      </c>
      <c r="AE73" s="34" t="s">
        <v>84</v>
      </c>
      <c r="AF73" s="55">
        <v>26.25</v>
      </c>
      <c r="AG73" s="55">
        <v>866.25000000000011</v>
      </c>
    </row>
    <row r="74" spans="1:33" ht="15" customHeight="1" x14ac:dyDescent="0.25">
      <c r="A74" s="48">
        <v>6</v>
      </c>
      <c r="B74" s="102" t="s">
        <v>53</v>
      </c>
      <c r="C74" s="50">
        <v>8.5000000000000006E-2</v>
      </c>
      <c r="D74" s="51"/>
      <c r="E74" s="52">
        <v>8.5000000000000006E-2</v>
      </c>
      <c r="F74" s="29">
        <v>36</v>
      </c>
      <c r="G74" s="34">
        <v>3.06</v>
      </c>
      <c r="H74" s="34">
        <v>9.6900000000000013</v>
      </c>
      <c r="I74" s="55">
        <v>348.84000000000003</v>
      </c>
      <c r="J74" s="94">
        <v>38.760000000000005</v>
      </c>
      <c r="K74" s="40">
        <v>1395.3600000000001</v>
      </c>
      <c r="M74" s="24" t="s">
        <v>46</v>
      </c>
      <c r="P74" s="48">
        <v>6</v>
      </c>
      <c r="Q74" s="102" t="s">
        <v>53</v>
      </c>
      <c r="R74" s="50">
        <v>8.5000000000000006E-2</v>
      </c>
      <c r="S74" s="51"/>
      <c r="T74" s="52">
        <v>8.5000000000000006E-2</v>
      </c>
      <c r="U74" s="29">
        <v>36</v>
      </c>
      <c r="V74" s="34">
        <v>3.06</v>
      </c>
      <c r="W74" s="34">
        <v>1.9550000000000001</v>
      </c>
      <c r="X74" s="55">
        <v>70.38</v>
      </c>
      <c r="Y74" s="94">
        <v>5.8650000000000002</v>
      </c>
      <c r="Z74" s="40">
        <v>211.14</v>
      </c>
      <c r="AB74" s="48">
        <v>6</v>
      </c>
      <c r="AC74" s="102" t="s">
        <v>53</v>
      </c>
      <c r="AD74" s="29">
        <v>36</v>
      </c>
      <c r="AE74" s="34" t="s">
        <v>84</v>
      </c>
      <c r="AF74" s="55">
        <v>44.625000000000007</v>
      </c>
      <c r="AG74" s="55">
        <v>1606.5</v>
      </c>
    </row>
    <row r="75" spans="1:33" ht="15" customHeight="1" x14ac:dyDescent="0.25">
      <c r="A75" s="48">
        <v>7</v>
      </c>
      <c r="B75" s="102" t="s">
        <v>54</v>
      </c>
      <c r="C75" s="50">
        <v>7.0000000000000007E-2</v>
      </c>
      <c r="D75" s="51"/>
      <c r="E75" s="52">
        <v>7.0000000000000007E-2</v>
      </c>
      <c r="F75" s="29">
        <v>25</v>
      </c>
      <c r="G75" s="34">
        <v>1.7500000000000002</v>
      </c>
      <c r="H75" s="34">
        <v>7.98</v>
      </c>
      <c r="I75" s="55">
        <v>199.50000000000003</v>
      </c>
      <c r="J75" s="94">
        <v>31.92</v>
      </c>
      <c r="K75" s="40">
        <v>798.00000000000011</v>
      </c>
      <c r="P75" s="48">
        <v>7</v>
      </c>
      <c r="Q75" s="102" t="s">
        <v>54</v>
      </c>
      <c r="R75" s="50">
        <v>7.0000000000000007E-2</v>
      </c>
      <c r="S75" s="51"/>
      <c r="T75" s="52">
        <v>7.0000000000000007E-2</v>
      </c>
      <c r="U75" s="29">
        <v>25</v>
      </c>
      <c r="V75" s="34">
        <v>1.7500000000000002</v>
      </c>
      <c r="W75" s="34">
        <v>1.61</v>
      </c>
      <c r="X75" s="55">
        <v>40.250000000000007</v>
      </c>
      <c r="Y75" s="94">
        <v>4.83</v>
      </c>
      <c r="Z75" s="40">
        <v>120.75000000000003</v>
      </c>
      <c r="AB75" s="48">
        <v>7</v>
      </c>
      <c r="AC75" s="102" t="s">
        <v>54</v>
      </c>
      <c r="AD75" s="29">
        <v>25</v>
      </c>
      <c r="AE75" s="34" t="s">
        <v>84</v>
      </c>
      <c r="AF75" s="55">
        <v>36.75</v>
      </c>
      <c r="AG75" s="55">
        <v>918.75000000000011</v>
      </c>
    </row>
    <row r="76" spans="1:33" ht="15" customHeight="1" x14ac:dyDescent="0.25">
      <c r="A76" s="48">
        <v>8</v>
      </c>
      <c r="B76" s="102" t="s">
        <v>75</v>
      </c>
      <c r="C76" s="50">
        <v>0.1</v>
      </c>
      <c r="D76" s="51"/>
      <c r="E76" s="52">
        <v>0.1</v>
      </c>
      <c r="F76" s="29">
        <v>38</v>
      </c>
      <c r="G76" s="34">
        <v>3.8000000000000003</v>
      </c>
      <c r="H76" s="34">
        <v>11.4</v>
      </c>
      <c r="I76" s="55">
        <v>433.20000000000005</v>
      </c>
      <c r="J76" s="94">
        <v>45.6</v>
      </c>
      <c r="K76" s="40">
        <v>1732.8000000000002</v>
      </c>
      <c r="P76" s="48">
        <v>8</v>
      </c>
      <c r="Q76" s="102" t="s">
        <v>75</v>
      </c>
      <c r="R76" s="50">
        <v>0.1</v>
      </c>
      <c r="S76" s="51"/>
      <c r="T76" s="52">
        <v>0.1</v>
      </c>
      <c r="U76" s="29">
        <v>38</v>
      </c>
      <c r="V76" s="34">
        <v>3.8000000000000003</v>
      </c>
      <c r="W76" s="34">
        <v>2.3000000000000003</v>
      </c>
      <c r="X76" s="55">
        <v>87.4</v>
      </c>
      <c r="Y76" s="94">
        <v>6.9</v>
      </c>
      <c r="Z76" s="40">
        <v>262.20000000000005</v>
      </c>
      <c r="AB76" s="48">
        <v>8</v>
      </c>
      <c r="AC76" s="102" t="s">
        <v>75</v>
      </c>
      <c r="AD76" s="29">
        <v>38</v>
      </c>
      <c r="AE76" s="34" t="s">
        <v>84</v>
      </c>
      <c r="AF76" s="55">
        <v>52.5</v>
      </c>
      <c r="AG76" s="55">
        <v>1995.0000000000002</v>
      </c>
    </row>
    <row r="77" spans="1:33" ht="15" customHeight="1" x14ac:dyDescent="0.25">
      <c r="A77" s="48">
        <v>9</v>
      </c>
      <c r="B77" s="102" t="s">
        <v>76</v>
      </c>
      <c r="C77" s="50">
        <v>8.5000000000000006E-2</v>
      </c>
      <c r="D77" s="51"/>
      <c r="E77" s="52">
        <v>8.5000000000000006E-2</v>
      </c>
      <c r="F77" s="29">
        <v>25</v>
      </c>
      <c r="G77" s="34">
        <v>2.125</v>
      </c>
      <c r="H77" s="34">
        <v>9.6900000000000013</v>
      </c>
      <c r="I77" s="55">
        <v>242.25</v>
      </c>
      <c r="J77" s="94">
        <v>38.760000000000005</v>
      </c>
      <c r="K77" s="40">
        <v>969</v>
      </c>
      <c r="P77" s="48">
        <v>9</v>
      </c>
      <c r="Q77" s="102" t="s">
        <v>76</v>
      </c>
      <c r="R77" s="50">
        <v>8.5000000000000006E-2</v>
      </c>
      <c r="S77" s="51"/>
      <c r="T77" s="52">
        <v>8.5000000000000006E-2</v>
      </c>
      <c r="U77" s="29">
        <v>25</v>
      </c>
      <c r="V77" s="34">
        <v>2.125</v>
      </c>
      <c r="W77" s="34">
        <v>1.9550000000000001</v>
      </c>
      <c r="X77" s="55">
        <v>48.875</v>
      </c>
      <c r="Y77" s="94">
        <v>5.8650000000000002</v>
      </c>
      <c r="Z77" s="40">
        <v>146.625</v>
      </c>
      <c r="AB77" s="48">
        <v>9</v>
      </c>
      <c r="AC77" s="102" t="s">
        <v>76</v>
      </c>
      <c r="AD77" s="29">
        <v>25</v>
      </c>
      <c r="AE77" s="34" t="s">
        <v>84</v>
      </c>
      <c r="AF77" s="55">
        <v>44.625000000000007</v>
      </c>
      <c r="AG77" s="55">
        <v>1115.625</v>
      </c>
    </row>
    <row r="78" spans="1:33" ht="15" customHeight="1" x14ac:dyDescent="0.25">
      <c r="A78" s="48">
        <v>10</v>
      </c>
      <c r="B78" s="102" t="s">
        <v>55</v>
      </c>
      <c r="C78" s="50">
        <v>2E-3</v>
      </c>
      <c r="D78" s="51"/>
      <c r="E78" s="52">
        <v>2E-3</v>
      </c>
      <c r="F78" s="29">
        <v>929</v>
      </c>
      <c r="G78" s="34">
        <v>1.8580000000000001</v>
      </c>
      <c r="H78" s="34">
        <v>0.22800000000000001</v>
      </c>
      <c r="I78" s="55">
        <v>211.81200000000001</v>
      </c>
      <c r="J78" s="94">
        <v>0.91200000000000003</v>
      </c>
      <c r="K78" s="40">
        <v>847.24800000000005</v>
      </c>
      <c r="P78" s="48">
        <v>10</v>
      </c>
      <c r="Q78" s="102" t="s">
        <v>55</v>
      </c>
      <c r="R78" s="50">
        <v>2E-3</v>
      </c>
      <c r="S78" s="51"/>
      <c r="T78" s="52">
        <v>2E-3</v>
      </c>
      <c r="U78" s="29">
        <v>929</v>
      </c>
      <c r="V78" s="34">
        <v>1.8580000000000001</v>
      </c>
      <c r="W78" s="34">
        <v>4.5999999999999999E-2</v>
      </c>
      <c r="X78" s="55">
        <v>42.734000000000002</v>
      </c>
      <c r="Y78" s="94">
        <v>0.13800000000000001</v>
      </c>
      <c r="Z78" s="40">
        <v>128.202</v>
      </c>
      <c r="AB78" s="48">
        <v>10</v>
      </c>
      <c r="AC78" s="102" t="s">
        <v>55</v>
      </c>
      <c r="AD78" s="29">
        <v>929</v>
      </c>
      <c r="AE78" s="34" t="s">
        <v>84</v>
      </c>
      <c r="AF78" s="55">
        <v>1.05</v>
      </c>
      <c r="AG78" s="55">
        <v>975.45</v>
      </c>
    </row>
    <row r="79" spans="1:33" ht="15" customHeight="1" x14ac:dyDescent="0.25">
      <c r="A79" s="48">
        <v>11</v>
      </c>
      <c r="B79" s="102" t="s">
        <v>56</v>
      </c>
      <c r="C79" s="50">
        <v>3.3E-3</v>
      </c>
      <c r="D79" s="51"/>
      <c r="E79" s="52">
        <v>3.3E-3</v>
      </c>
      <c r="F79" s="29">
        <v>18</v>
      </c>
      <c r="G79" s="34">
        <v>5.9400000000000001E-2</v>
      </c>
      <c r="H79" s="34">
        <v>0.37619999999999998</v>
      </c>
      <c r="I79" s="55">
        <v>6.7716000000000003</v>
      </c>
      <c r="J79" s="94">
        <v>1.5047999999999999</v>
      </c>
      <c r="K79" s="40">
        <v>27.086400000000001</v>
      </c>
      <c r="P79" s="48">
        <v>11</v>
      </c>
      <c r="Q79" s="102" t="s">
        <v>56</v>
      </c>
      <c r="R79" s="50">
        <v>3.3E-3</v>
      </c>
      <c r="S79" s="51"/>
      <c r="T79" s="52">
        <v>3.3E-3</v>
      </c>
      <c r="U79" s="29">
        <v>18</v>
      </c>
      <c r="V79" s="34">
        <v>5.9400000000000001E-2</v>
      </c>
      <c r="W79" s="34">
        <v>7.5899999999999995E-2</v>
      </c>
      <c r="X79" s="55">
        <v>1.3662000000000001</v>
      </c>
      <c r="Y79" s="94">
        <v>0.22769999999999999</v>
      </c>
      <c r="Z79" s="40">
        <v>4.0986000000000002</v>
      </c>
      <c r="AB79" s="48">
        <v>11</v>
      </c>
      <c r="AC79" s="102" t="s">
        <v>56</v>
      </c>
      <c r="AD79" s="29">
        <v>18</v>
      </c>
      <c r="AE79" s="34" t="s">
        <v>84</v>
      </c>
      <c r="AF79" s="55">
        <v>1.7324999999999999</v>
      </c>
      <c r="AG79" s="55">
        <v>31.185000000000002</v>
      </c>
    </row>
    <row r="80" spans="1:33" ht="15" customHeight="1" x14ac:dyDescent="0.25">
      <c r="A80" s="48">
        <v>12</v>
      </c>
      <c r="B80" s="102" t="s">
        <v>57</v>
      </c>
      <c r="C80" s="50">
        <v>6.7999999999999996E-3</v>
      </c>
      <c r="D80" s="51"/>
      <c r="E80" s="52">
        <v>6.7999999999999996E-3</v>
      </c>
      <c r="F80" s="29">
        <v>110</v>
      </c>
      <c r="G80" s="34">
        <v>0.748</v>
      </c>
      <c r="H80" s="34">
        <v>0.7752</v>
      </c>
      <c r="I80" s="55">
        <v>85.272000000000006</v>
      </c>
      <c r="J80" s="94">
        <v>3.1008</v>
      </c>
      <c r="K80" s="40">
        <v>341.08800000000002</v>
      </c>
      <c r="P80" s="48">
        <v>12</v>
      </c>
      <c r="Q80" s="102" t="s">
        <v>57</v>
      </c>
      <c r="R80" s="50">
        <v>6.7999999999999996E-3</v>
      </c>
      <c r="S80" s="51"/>
      <c r="T80" s="52">
        <v>6.7999999999999996E-3</v>
      </c>
      <c r="U80" s="29">
        <v>110</v>
      </c>
      <c r="V80" s="34">
        <v>0.748</v>
      </c>
      <c r="W80" s="34">
        <v>0.15639999999999998</v>
      </c>
      <c r="X80" s="55">
        <v>17.204000000000001</v>
      </c>
      <c r="Y80" s="94">
        <v>0.46919999999999995</v>
      </c>
      <c r="Z80" s="40">
        <v>51.612000000000002</v>
      </c>
      <c r="AB80" s="48">
        <v>12</v>
      </c>
      <c r="AC80" s="102" t="s">
        <v>57</v>
      </c>
      <c r="AD80" s="29">
        <v>110</v>
      </c>
      <c r="AE80" s="34" t="s">
        <v>84</v>
      </c>
      <c r="AF80" s="55">
        <v>3.57</v>
      </c>
      <c r="AG80" s="55">
        <v>392.70000000000005</v>
      </c>
    </row>
    <row r="81" spans="1:33" ht="15" customHeight="1" x14ac:dyDescent="0.25">
      <c r="A81" s="48">
        <v>13</v>
      </c>
      <c r="B81" s="102" t="s">
        <v>58</v>
      </c>
      <c r="C81" s="50">
        <v>1.2E-2</v>
      </c>
      <c r="D81" s="51"/>
      <c r="E81" s="52">
        <v>1.2E-2</v>
      </c>
      <c r="F81" s="29">
        <v>400</v>
      </c>
      <c r="G81" s="34">
        <v>4.8</v>
      </c>
      <c r="H81" s="34">
        <v>1.3680000000000001</v>
      </c>
      <c r="I81" s="55">
        <v>547.19999999999993</v>
      </c>
      <c r="J81" s="94">
        <v>5.4720000000000004</v>
      </c>
      <c r="K81" s="40">
        <v>2188.7999999999997</v>
      </c>
      <c r="P81" s="48">
        <v>13</v>
      </c>
      <c r="Q81" s="102" t="s">
        <v>58</v>
      </c>
      <c r="R81" s="50">
        <v>1.2E-2</v>
      </c>
      <c r="S81" s="51"/>
      <c r="T81" s="52">
        <v>1.2E-2</v>
      </c>
      <c r="U81" s="29">
        <v>400</v>
      </c>
      <c r="V81" s="34">
        <v>4.8</v>
      </c>
      <c r="W81" s="34">
        <v>0.27600000000000002</v>
      </c>
      <c r="X81" s="55">
        <v>110.39999999999999</v>
      </c>
      <c r="Y81" s="94">
        <v>0.82800000000000007</v>
      </c>
      <c r="Z81" s="40">
        <v>331.2</v>
      </c>
      <c r="AB81" s="48">
        <v>13</v>
      </c>
      <c r="AC81" s="102" t="s">
        <v>58</v>
      </c>
      <c r="AD81" s="29">
        <v>400</v>
      </c>
      <c r="AE81" s="62" t="s">
        <v>84</v>
      </c>
      <c r="AF81" s="55">
        <v>6.3000000000000007</v>
      </c>
      <c r="AG81" s="55">
        <v>2519.9999999999995</v>
      </c>
    </row>
    <row r="82" spans="1:33" ht="15" customHeight="1" thickBot="1" x14ac:dyDescent="0.3">
      <c r="A82" s="48">
        <v>14</v>
      </c>
      <c r="B82" s="102" t="s">
        <v>26</v>
      </c>
      <c r="C82" s="50">
        <v>0.1</v>
      </c>
      <c r="D82" s="51"/>
      <c r="E82" s="52">
        <v>0.1</v>
      </c>
      <c r="F82" s="61">
        <v>80</v>
      </c>
      <c r="G82" s="34">
        <v>8</v>
      </c>
      <c r="H82" s="34">
        <v>11.4</v>
      </c>
      <c r="I82" s="55">
        <v>912</v>
      </c>
      <c r="J82" s="94">
        <v>45.6</v>
      </c>
      <c r="K82" s="40">
        <v>3648</v>
      </c>
      <c r="P82" s="48">
        <v>14</v>
      </c>
      <c r="Q82" s="102" t="s">
        <v>26</v>
      </c>
      <c r="R82" s="50">
        <v>0.1</v>
      </c>
      <c r="S82" s="51"/>
      <c r="T82" s="52">
        <v>0.1</v>
      </c>
      <c r="U82" s="61">
        <v>80</v>
      </c>
      <c r="V82" s="34">
        <v>8</v>
      </c>
      <c r="W82" s="34">
        <v>2.3000000000000003</v>
      </c>
      <c r="X82" s="55">
        <v>184</v>
      </c>
      <c r="Y82" s="94">
        <v>6.9</v>
      </c>
      <c r="Z82" s="40">
        <v>552</v>
      </c>
      <c r="AB82" s="48">
        <v>14</v>
      </c>
      <c r="AC82" s="102" t="s">
        <v>26</v>
      </c>
      <c r="AD82" s="61">
        <v>80</v>
      </c>
      <c r="AE82" s="34" t="s">
        <v>84</v>
      </c>
      <c r="AF82" s="55">
        <v>52.5</v>
      </c>
      <c r="AG82" s="55">
        <v>4200</v>
      </c>
    </row>
    <row r="83" spans="1:33" ht="15.75" thickBot="1" x14ac:dyDescent="0.3">
      <c r="A83" s="188" t="s">
        <v>65</v>
      </c>
      <c r="B83" s="189"/>
      <c r="C83" s="189"/>
      <c r="D83" s="189"/>
      <c r="E83" s="189"/>
      <c r="F83" s="190"/>
      <c r="G83" s="65">
        <v>62.489399999999982</v>
      </c>
      <c r="H83" s="65"/>
      <c r="I83" s="66">
        <v>7123.7915999999996</v>
      </c>
      <c r="J83" s="95"/>
      <c r="K83" s="67">
        <v>28495.166399999998</v>
      </c>
      <c r="P83" s="188" t="s">
        <v>65</v>
      </c>
      <c r="Q83" s="189"/>
      <c r="R83" s="189"/>
      <c r="S83" s="189"/>
      <c r="T83" s="189"/>
      <c r="U83" s="190"/>
      <c r="V83" s="65">
        <v>62.489399999999982</v>
      </c>
      <c r="W83" s="65"/>
      <c r="X83" s="66">
        <v>1437.2562</v>
      </c>
      <c r="Y83" s="95"/>
      <c r="Z83" s="67">
        <v>4311.7685999999994</v>
      </c>
      <c r="AB83" s="188" t="s">
        <v>65</v>
      </c>
      <c r="AC83" s="189"/>
      <c r="AD83" s="190"/>
      <c r="AE83" s="65">
        <v>0</v>
      </c>
      <c r="AF83" s="66">
        <v>398.00250000000005</v>
      </c>
      <c r="AG83" s="67">
        <v>32806.934999999998</v>
      </c>
    </row>
    <row r="84" spans="1:33" ht="15" customHeight="1" x14ac:dyDescent="0.25">
      <c r="A84" s="194" t="s">
        <v>59</v>
      </c>
      <c r="B84" s="196" t="s">
        <v>47</v>
      </c>
      <c r="C84" s="199" t="s">
        <v>40</v>
      </c>
      <c r="D84" s="200"/>
      <c r="E84" s="191" t="s">
        <v>67</v>
      </c>
      <c r="F84" s="201" t="s">
        <v>66</v>
      </c>
      <c r="G84" s="191" t="s">
        <v>63</v>
      </c>
      <c r="H84" s="191" t="s">
        <v>86</v>
      </c>
      <c r="I84" s="180" t="s">
        <v>63</v>
      </c>
      <c r="J84" s="191" t="s">
        <v>87</v>
      </c>
      <c r="K84" s="183" t="s">
        <v>64</v>
      </c>
      <c r="P84" s="194" t="s">
        <v>59</v>
      </c>
      <c r="Q84" s="196" t="s">
        <v>47</v>
      </c>
      <c r="R84" s="199" t="s">
        <v>40</v>
      </c>
      <c r="S84" s="200"/>
      <c r="T84" s="191" t="s">
        <v>67</v>
      </c>
      <c r="U84" s="201" t="s">
        <v>66</v>
      </c>
      <c r="V84" s="191" t="s">
        <v>63</v>
      </c>
      <c r="W84" s="191" t="s">
        <v>86</v>
      </c>
      <c r="X84" s="180" t="s">
        <v>63</v>
      </c>
      <c r="Y84" s="191" t="s">
        <v>87</v>
      </c>
      <c r="Z84" s="183" t="s">
        <v>64</v>
      </c>
      <c r="AB84" s="194" t="s">
        <v>59</v>
      </c>
      <c r="AC84" s="196" t="s">
        <v>47</v>
      </c>
      <c r="AD84" s="201" t="s">
        <v>66</v>
      </c>
      <c r="AE84" s="191" t="s">
        <v>83</v>
      </c>
      <c r="AF84" s="180" t="s">
        <v>85</v>
      </c>
      <c r="AG84" s="183" t="s">
        <v>63</v>
      </c>
    </row>
    <row r="85" spans="1:33" x14ac:dyDescent="0.25">
      <c r="A85" s="195"/>
      <c r="B85" s="197"/>
      <c r="C85" s="186" t="s">
        <v>68</v>
      </c>
      <c r="D85" s="204" t="s">
        <v>61</v>
      </c>
      <c r="E85" s="192"/>
      <c r="F85" s="202"/>
      <c r="G85" s="192"/>
      <c r="H85" s="192"/>
      <c r="I85" s="181"/>
      <c r="J85" s="192"/>
      <c r="K85" s="184"/>
      <c r="P85" s="195"/>
      <c r="Q85" s="197"/>
      <c r="R85" s="186" t="s">
        <v>68</v>
      </c>
      <c r="S85" s="204" t="s">
        <v>61</v>
      </c>
      <c r="T85" s="192"/>
      <c r="U85" s="202"/>
      <c r="V85" s="192"/>
      <c r="W85" s="192"/>
      <c r="X85" s="181"/>
      <c r="Y85" s="192"/>
      <c r="Z85" s="184"/>
      <c r="AB85" s="195"/>
      <c r="AC85" s="197"/>
      <c r="AD85" s="202"/>
      <c r="AE85" s="192"/>
      <c r="AF85" s="181"/>
      <c r="AG85" s="184"/>
    </row>
    <row r="86" spans="1:33" ht="15.75" thickBot="1" x14ac:dyDescent="0.3">
      <c r="A86" s="195"/>
      <c r="B86" s="198"/>
      <c r="C86" s="187"/>
      <c r="D86" s="205"/>
      <c r="E86" s="193"/>
      <c r="F86" s="203"/>
      <c r="G86" s="193"/>
      <c r="H86" s="193"/>
      <c r="I86" s="182"/>
      <c r="J86" s="193"/>
      <c r="K86" s="185"/>
      <c r="M86" s="23" t="s">
        <v>40</v>
      </c>
      <c r="P86" s="195"/>
      <c r="Q86" s="198"/>
      <c r="R86" s="187"/>
      <c r="S86" s="205"/>
      <c r="T86" s="193"/>
      <c r="U86" s="203"/>
      <c r="V86" s="193"/>
      <c r="W86" s="193"/>
      <c r="X86" s="182"/>
      <c r="Y86" s="193"/>
      <c r="Z86" s="185"/>
      <c r="AB86" s="195"/>
      <c r="AC86" s="198"/>
      <c r="AD86" s="203"/>
      <c r="AE86" s="193"/>
      <c r="AF86" s="182"/>
      <c r="AG86" s="185"/>
    </row>
    <row r="87" spans="1:33" ht="15" customHeight="1" x14ac:dyDescent="0.25">
      <c r="A87" s="43">
        <v>1</v>
      </c>
      <c r="B87" s="102" t="s">
        <v>23</v>
      </c>
      <c r="C87" s="45">
        <v>0.15</v>
      </c>
      <c r="D87" s="46"/>
      <c r="E87" s="47">
        <v>0.15</v>
      </c>
      <c r="F87" s="30">
        <v>36</v>
      </c>
      <c r="G87" s="33">
        <v>5.3999999999999995</v>
      </c>
      <c r="H87" s="33">
        <v>17.099999999999998</v>
      </c>
      <c r="I87" s="54">
        <v>615.59999999999991</v>
      </c>
      <c r="J87" s="93">
        <v>68.399999999999991</v>
      </c>
      <c r="K87" s="39">
        <v>2462.3999999999996</v>
      </c>
      <c r="M87" s="24" t="s">
        <v>80</v>
      </c>
      <c r="P87" s="43">
        <v>1</v>
      </c>
      <c r="Q87" s="102" t="s">
        <v>23</v>
      </c>
      <c r="R87" s="45">
        <v>0.15</v>
      </c>
      <c r="S87" s="46"/>
      <c r="T87" s="47">
        <v>0.15</v>
      </c>
      <c r="U87" s="30">
        <v>36</v>
      </c>
      <c r="V87" s="33">
        <v>5.3999999999999995</v>
      </c>
      <c r="W87" s="33">
        <v>3.4499999999999997</v>
      </c>
      <c r="X87" s="54">
        <v>124.19999999999999</v>
      </c>
      <c r="Y87" s="93">
        <v>10.35</v>
      </c>
      <c r="Z87" s="39">
        <v>372.59999999999997</v>
      </c>
      <c r="AB87" s="43">
        <v>1</v>
      </c>
      <c r="AC87" s="102" t="s">
        <v>23</v>
      </c>
      <c r="AD87" s="30">
        <v>36</v>
      </c>
      <c r="AE87" s="33" t="s">
        <v>84</v>
      </c>
      <c r="AF87" s="54">
        <v>78.749999999999986</v>
      </c>
      <c r="AG87" s="39">
        <v>2834.9999999999995</v>
      </c>
    </row>
    <row r="88" spans="1:33" ht="15" customHeight="1" x14ac:dyDescent="0.25">
      <c r="A88" s="48">
        <v>2</v>
      </c>
      <c r="B88" s="102" t="s">
        <v>71</v>
      </c>
      <c r="C88" s="50">
        <v>6.3E-2</v>
      </c>
      <c r="D88" s="51"/>
      <c r="E88" s="52">
        <v>6.3E-2</v>
      </c>
      <c r="F88" s="29">
        <v>250</v>
      </c>
      <c r="G88" s="34">
        <v>15.75</v>
      </c>
      <c r="H88" s="34">
        <v>7.1820000000000004</v>
      </c>
      <c r="I88" s="55">
        <v>1795.5</v>
      </c>
      <c r="J88" s="94">
        <v>28.728000000000002</v>
      </c>
      <c r="K88" s="40">
        <v>7182</v>
      </c>
      <c r="M88" s="24" t="s">
        <v>42</v>
      </c>
      <c r="P88" s="48">
        <v>2</v>
      </c>
      <c r="Q88" s="102" t="s">
        <v>71</v>
      </c>
      <c r="R88" s="50">
        <v>6.3E-2</v>
      </c>
      <c r="S88" s="51"/>
      <c r="T88" s="52">
        <v>6.3E-2</v>
      </c>
      <c r="U88" s="29">
        <v>250</v>
      </c>
      <c r="V88" s="34">
        <v>15.75</v>
      </c>
      <c r="W88" s="34">
        <v>1.4490000000000001</v>
      </c>
      <c r="X88" s="55">
        <v>362.25</v>
      </c>
      <c r="Y88" s="94">
        <v>4.3470000000000004</v>
      </c>
      <c r="Z88" s="40">
        <v>1086.75</v>
      </c>
      <c r="AB88" s="48">
        <v>2</v>
      </c>
      <c r="AC88" s="102" t="s">
        <v>71</v>
      </c>
      <c r="AD88" s="29">
        <v>250</v>
      </c>
      <c r="AE88" s="34" t="s">
        <v>84</v>
      </c>
      <c r="AF88" s="55">
        <v>33.075000000000003</v>
      </c>
      <c r="AG88" s="55">
        <v>8268.75</v>
      </c>
    </row>
    <row r="89" spans="1:33" ht="15" customHeight="1" x14ac:dyDescent="0.25">
      <c r="A89" s="48">
        <v>3</v>
      </c>
      <c r="B89" s="102" t="s">
        <v>22</v>
      </c>
      <c r="C89" s="50">
        <v>0.03</v>
      </c>
      <c r="D89" s="51"/>
      <c r="E89" s="52">
        <v>0.03</v>
      </c>
      <c r="F89" s="29">
        <v>500</v>
      </c>
      <c r="G89" s="34">
        <v>15</v>
      </c>
      <c r="H89" s="34">
        <v>3.42</v>
      </c>
      <c r="I89" s="55">
        <v>1710</v>
      </c>
      <c r="J89" s="94">
        <v>13.68</v>
      </c>
      <c r="K89" s="40">
        <v>6840</v>
      </c>
      <c r="M89" s="24" t="s">
        <v>43</v>
      </c>
      <c r="P89" s="48">
        <v>3</v>
      </c>
      <c r="Q89" s="102" t="s">
        <v>22</v>
      </c>
      <c r="R89" s="50">
        <v>0.03</v>
      </c>
      <c r="S89" s="51"/>
      <c r="T89" s="52">
        <v>0.03</v>
      </c>
      <c r="U89" s="29">
        <v>500</v>
      </c>
      <c r="V89" s="34">
        <v>15</v>
      </c>
      <c r="W89" s="34">
        <v>0.69</v>
      </c>
      <c r="X89" s="55">
        <v>345</v>
      </c>
      <c r="Y89" s="94">
        <v>2.0699999999999998</v>
      </c>
      <c r="Z89" s="40">
        <v>1035</v>
      </c>
      <c r="AB89" s="48">
        <v>3</v>
      </c>
      <c r="AC89" s="102" t="s">
        <v>22</v>
      </c>
      <c r="AD89" s="29">
        <v>500</v>
      </c>
      <c r="AE89" s="34" t="s">
        <v>84</v>
      </c>
      <c r="AF89" s="55">
        <v>15.75</v>
      </c>
      <c r="AG89" s="55">
        <v>7875</v>
      </c>
    </row>
    <row r="90" spans="1:33" ht="15" customHeight="1" x14ac:dyDescent="0.25">
      <c r="A90" s="48">
        <v>4</v>
      </c>
      <c r="B90" s="102" t="s">
        <v>49</v>
      </c>
      <c r="C90" s="50">
        <v>0.02</v>
      </c>
      <c r="D90" s="51"/>
      <c r="E90" s="52">
        <v>0.02</v>
      </c>
      <c r="F90" s="29">
        <v>127</v>
      </c>
      <c r="G90" s="34">
        <v>2.54</v>
      </c>
      <c r="H90" s="34">
        <v>2.2800000000000002</v>
      </c>
      <c r="I90" s="55">
        <v>289.56</v>
      </c>
      <c r="J90" s="94">
        <v>9.120000000000001</v>
      </c>
      <c r="K90" s="40">
        <v>1158.24</v>
      </c>
      <c r="M90" s="24" t="s">
        <v>44</v>
      </c>
      <c r="P90" s="48">
        <v>4</v>
      </c>
      <c r="Q90" s="102" t="s">
        <v>49</v>
      </c>
      <c r="R90" s="50">
        <v>0.02</v>
      </c>
      <c r="S90" s="51"/>
      <c r="T90" s="52">
        <v>0.02</v>
      </c>
      <c r="U90" s="29">
        <v>127</v>
      </c>
      <c r="V90" s="34">
        <v>2.54</v>
      </c>
      <c r="W90" s="34">
        <v>0.46</v>
      </c>
      <c r="X90" s="55">
        <v>58.42</v>
      </c>
      <c r="Y90" s="94">
        <v>1.3800000000000001</v>
      </c>
      <c r="Z90" s="40">
        <v>175.26</v>
      </c>
      <c r="AB90" s="48">
        <v>4</v>
      </c>
      <c r="AC90" s="102" t="s">
        <v>49</v>
      </c>
      <c r="AD90" s="29">
        <v>127</v>
      </c>
      <c r="AE90" s="34" t="s">
        <v>84</v>
      </c>
      <c r="AF90" s="55">
        <v>10.500000000000002</v>
      </c>
      <c r="AG90" s="55">
        <v>1333.5</v>
      </c>
    </row>
    <row r="91" spans="1:33" ht="15" customHeight="1" x14ac:dyDescent="0.25">
      <c r="A91" s="48">
        <v>5</v>
      </c>
      <c r="B91" s="102" t="s">
        <v>50</v>
      </c>
      <c r="C91" s="50">
        <v>0.02</v>
      </c>
      <c r="D91" s="51"/>
      <c r="E91" s="52">
        <v>0.02</v>
      </c>
      <c r="F91" s="29">
        <v>56</v>
      </c>
      <c r="G91" s="34">
        <v>1.1200000000000001</v>
      </c>
      <c r="H91" s="34">
        <v>2.2800000000000002</v>
      </c>
      <c r="I91" s="55">
        <v>127.68</v>
      </c>
      <c r="J91" s="94">
        <v>9.120000000000001</v>
      </c>
      <c r="K91" s="40">
        <v>510.72</v>
      </c>
      <c r="M91" s="24" t="s">
        <v>45</v>
      </c>
      <c r="P91" s="48">
        <v>5</v>
      </c>
      <c r="Q91" s="102" t="s">
        <v>50</v>
      </c>
      <c r="R91" s="50">
        <v>0.02</v>
      </c>
      <c r="S91" s="51"/>
      <c r="T91" s="52">
        <v>0.02</v>
      </c>
      <c r="U91" s="29">
        <v>56</v>
      </c>
      <c r="V91" s="34">
        <v>1.1200000000000001</v>
      </c>
      <c r="W91" s="34">
        <v>0.46</v>
      </c>
      <c r="X91" s="55">
        <v>25.76</v>
      </c>
      <c r="Y91" s="94">
        <v>1.3800000000000001</v>
      </c>
      <c r="Z91" s="40">
        <v>77.28</v>
      </c>
      <c r="AB91" s="48">
        <v>5</v>
      </c>
      <c r="AC91" s="102" t="s">
        <v>50</v>
      </c>
      <c r="AD91" s="29">
        <v>56</v>
      </c>
      <c r="AE91" s="34" t="s">
        <v>84</v>
      </c>
      <c r="AF91" s="55">
        <v>10.500000000000002</v>
      </c>
      <c r="AG91" s="55">
        <v>588</v>
      </c>
    </row>
    <row r="92" spans="1:33" ht="15" customHeight="1" x14ac:dyDescent="0.25">
      <c r="A92" s="48">
        <v>6</v>
      </c>
      <c r="B92" s="102" t="s">
        <v>79</v>
      </c>
      <c r="C92" s="50">
        <v>0.08</v>
      </c>
      <c r="D92" s="51"/>
      <c r="E92" s="52">
        <v>0.08</v>
      </c>
      <c r="F92" s="29">
        <v>86</v>
      </c>
      <c r="G92" s="34">
        <v>6.88</v>
      </c>
      <c r="H92" s="34">
        <v>9.120000000000001</v>
      </c>
      <c r="I92" s="55">
        <v>784.31999999999994</v>
      </c>
      <c r="J92" s="94">
        <v>36.480000000000004</v>
      </c>
      <c r="K92" s="40">
        <v>3137.2799999999997</v>
      </c>
      <c r="M92" s="24" t="s">
        <v>46</v>
      </c>
      <c r="P92" s="48">
        <v>6</v>
      </c>
      <c r="Q92" s="102" t="s">
        <v>79</v>
      </c>
      <c r="R92" s="50">
        <v>0.08</v>
      </c>
      <c r="S92" s="51"/>
      <c r="T92" s="52">
        <v>0.08</v>
      </c>
      <c r="U92" s="29">
        <v>86</v>
      </c>
      <c r="V92" s="34">
        <v>6.88</v>
      </c>
      <c r="W92" s="34">
        <v>1.84</v>
      </c>
      <c r="X92" s="55">
        <v>158.24</v>
      </c>
      <c r="Y92" s="94">
        <v>5.5200000000000005</v>
      </c>
      <c r="Z92" s="40">
        <v>474.72</v>
      </c>
      <c r="AB92" s="48">
        <v>6</v>
      </c>
      <c r="AC92" s="102" t="s">
        <v>79</v>
      </c>
      <c r="AD92" s="29">
        <v>86</v>
      </c>
      <c r="AE92" s="34" t="s">
        <v>84</v>
      </c>
      <c r="AF92" s="55">
        <v>42.000000000000007</v>
      </c>
      <c r="AG92" s="55">
        <v>3612</v>
      </c>
    </row>
    <row r="93" spans="1:33" ht="15" customHeight="1" x14ac:dyDescent="0.25">
      <c r="A93" s="48">
        <v>7</v>
      </c>
      <c r="B93" s="102" t="s">
        <v>52</v>
      </c>
      <c r="C93" s="50">
        <v>0.08</v>
      </c>
      <c r="D93" s="51"/>
      <c r="E93" s="52">
        <v>0.08</v>
      </c>
      <c r="F93" s="29">
        <v>33</v>
      </c>
      <c r="G93" s="34">
        <v>2.64</v>
      </c>
      <c r="H93" s="34">
        <v>9.120000000000001</v>
      </c>
      <c r="I93" s="55">
        <v>300.96000000000004</v>
      </c>
      <c r="J93" s="94">
        <v>36.480000000000004</v>
      </c>
      <c r="K93" s="40">
        <v>1203.8400000000001</v>
      </c>
      <c r="P93" s="48">
        <v>7</v>
      </c>
      <c r="Q93" s="102" t="s">
        <v>52</v>
      </c>
      <c r="R93" s="50">
        <v>0.08</v>
      </c>
      <c r="S93" s="51"/>
      <c r="T93" s="52">
        <v>0.08</v>
      </c>
      <c r="U93" s="29">
        <v>33</v>
      </c>
      <c r="V93" s="34">
        <v>2.64</v>
      </c>
      <c r="W93" s="34">
        <v>1.84</v>
      </c>
      <c r="X93" s="55">
        <v>60.720000000000006</v>
      </c>
      <c r="Y93" s="94">
        <v>5.5200000000000005</v>
      </c>
      <c r="Z93" s="40">
        <v>182.16000000000003</v>
      </c>
      <c r="AB93" s="48">
        <v>7</v>
      </c>
      <c r="AC93" s="102" t="s">
        <v>52</v>
      </c>
      <c r="AD93" s="29">
        <v>33</v>
      </c>
      <c r="AE93" s="34" t="s">
        <v>84</v>
      </c>
      <c r="AF93" s="55">
        <v>42.000000000000007</v>
      </c>
      <c r="AG93" s="55">
        <v>1386.0000000000002</v>
      </c>
    </row>
    <row r="94" spans="1:33" ht="15" customHeight="1" x14ac:dyDescent="0.25">
      <c r="A94" s="48">
        <v>8</v>
      </c>
      <c r="B94" s="102" t="s">
        <v>53</v>
      </c>
      <c r="C94" s="50">
        <v>0.1</v>
      </c>
      <c r="D94" s="51"/>
      <c r="E94" s="52">
        <v>0.1</v>
      </c>
      <c r="F94" s="29">
        <v>36</v>
      </c>
      <c r="G94" s="34">
        <v>3.6</v>
      </c>
      <c r="H94" s="34">
        <v>11.4</v>
      </c>
      <c r="I94" s="55">
        <v>410.40000000000003</v>
      </c>
      <c r="J94" s="94">
        <v>45.6</v>
      </c>
      <c r="K94" s="40">
        <v>1641.6000000000001</v>
      </c>
      <c r="P94" s="48">
        <v>8</v>
      </c>
      <c r="Q94" s="102" t="s">
        <v>53</v>
      </c>
      <c r="R94" s="50">
        <v>0.1</v>
      </c>
      <c r="S94" s="51"/>
      <c r="T94" s="52">
        <v>0.1</v>
      </c>
      <c r="U94" s="29">
        <v>36</v>
      </c>
      <c r="V94" s="34">
        <v>3.6</v>
      </c>
      <c r="W94" s="34">
        <v>2.3000000000000003</v>
      </c>
      <c r="X94" s="55">
        <v>82.8</v>
      </c>
      <c r="Y94" s="94">
        <v>6.9</v>
      </c>
      <c r="Z94" s="40">
        <v>248.39999999999998</v>
      </c>
      <c r="AB94" s="48">
        <v>8</v>
      </c>
      <c r="AC94" s="102" t="s">
        <v>53</v>
      </c>
      <c r="AD94" s="29">
        <v>36</v>
      </c>
      <c r="AE94" s="34" t="s">
        <v>84</v>
      </c>
      <c r="AF94" s="55">
        <v>52.5</v>
      </c>
      <c r="AG94" s="55">
        <v>1890</v>
      </c>
    </row>
    <row r="95" spans="1:33" ht="15" customHeight="1" x14ac:dyDescent="0.25">
      <c r="A95" s="48">
        <v>9</v>
      </c>
      <c r="B95" s="102" t="s">
        <v>54</v>
      </c>
      <c r="C95" s="50">
        <v>8.5000000000000006E-2</v>
      </c>
      <c r="D95" s="51"/>
      <c r="E95" s="52">
        <v>8.5000000000000006E-2</v>
      </c>
      <c r="F95" s="29">
        <v>25</v>
      </c>
      <c r="G95" s="34">
        <v>2.125</v>
      </c>
      <c r="H95" s="34">
        <v>9.6900000000000013</v>
      </c>
      <c r="I95" s="55">
        <v>242.25</v>
      </c>
      <c r="J95" s="94">
        <v>38.760000000000005</v>
      </c>
      <c r="K95" s="40">
        <v>969</v>
      </c>
      <c r="P95" s="48">
        <v>9</v>
      </c>
      <c r="Q95" s="102" t="s">
        <v>54</v>
      </c>
      <c r="R95" s="50">
        <v>8.5000000000000006E-2</v>
      </c>
      <c r="S95" s="51"/>
      <c r="T95" s="52">
        <v>8.5000000000000006E-2</v>
      </c>
      <c r="U95" s="29">
        <v>25</v>
      </c>
      <c r="V95" s="34">
        <v>2.125</v>
      </c>
      <c r="W95" s="34">
        <v>1.9550000000000001</v>
      </c>
      <c r="X95" s="55">
        <v>48.875</v>
      </c>
      <c r="Y95" s="94">
        <v>5.8650000000000002</v>
      </c>
      <c r="Z95" s="40">
        <v>146.625</v>
      </c>
      <c r="AB95" s="48">
        <v>9</v>
      </c>
      <c r="AC95" s="102" t="s">
        <v>54</v>
      </c>
      <c r="AD95" s="29">
        <v>25</v>
      </c>
      <c r="AE95" s="34" t="s">
        <v>84</v>
      </c>
      <c r="AF95" s="55">
        <v>44.625000000000007</v>
      </c>
      <c r="AG95" s="55">
        <v>1115.625</v>
      </c>
    </row>
    <row r="96" spans="1:33" ht="15" customHeight="1" x14ac:dyDescent="0.25">
      <c r="A96" s="48">
        <v>10</v>
      </c>
      <c r="B96" s="102" t="s">
        <v>55</v>
      </c>
      <c r="C96" s="50">
        <v>2E-3</v>
      </c>
      <c r="D96" s="51"/>
      <c r="E96" s="52">
        <v>2E-3</v>
      </c>
      <c r="F96" s="29">
        <v>929</v>
      </c>
      <c r="G96" s="34">
        <v>1.8580000000000001</v>
      </c>
      <c r="H96" s="34">
        <v>0.22800000000000001</v>
      </c>
      <c r="I96" s="55">
        <v>211.81200000000001</v>
      </c>
      <c r="J96" s="94">
        <v>0.91200000000000003</v>
      </c>
      <c r="K96" s="40">
        <v>847.24800000000005</v>
      </c>
      <c r="P96" s="48">
        <v>10</v>
      </c>
      <c r="Q96" s="102" t="s">
        <v>55</v>
      </c>
      <c r="R96" s="50">
        <v>2E-3</v>
      </c>
      <c r="S96" s="51"/>
      <c r="T96" s="52">
        <v>2E-3</v>
      </c>
      <c r="U96" s="29">
        <v>929</v>
      </c>
      <c r="V96" s="34">
        <v>1.8580000000000001</v>
      </c>
      <c r="W96" s="34">
        <v>4.5999999999999999E-2</v>
      </c>
      <c r="X96" s="55">
        <v>42.734000000000002</v>
      </c>
      <c r="Y96" s="94">
        <v>0.13800000000000001</v>
      </c>
      <c r="Z96" s="40">
        <v>128.202</v>
      </c>
      <c r="AB96" s="48">
        <v>10</v>
      </c>
      <c r="AC96" s="102" t="s">
        <v>55</v>
      </c>
      <c r="AD96" s="29">
        <v>929</v>
      </c>
      <c r="AE96" s="34" t="s">
        <v>84</v>
      </c>
      <c r="AF96" s="55">
        <v>1.05</v>
      </c>
      <c r="AG96" s="55">
        <v>975.45</v>
      </c>
    </row>
    <row r="97" spans="1:33" ht="15" customHeight="1" x14ac:dyDescent="0.25">
      <c r="A97" s="48">
        <v>11</v>
      </c>
      <c r="B97" s="102" t="s">
        <v>56</v>
      </c>
      <c r="C97" s="50">
        <v>1.6000000000000001E-3</v>
      </c>
      <c r="D97" s="51"/>
      <c r="E97" s="52">
        <v>1.6000000000000001E-3</v>
      </c>
      <c r="F97" s="29">
        <v>18</v>
      </c>
      <c r="G97" s="34">
        <v>2.8800000000000003E-2</v>
      </c>
      <c r="H97" s="34">
        <v>0.18240000000000001</v>
      </c>
      <c r="I97" s="55">
        <v>3.2832000000000003</v>
      </c>
      <c r="J97" s="94">
        <v>0.72960000000000003</v>
      </c>
      <c r="K97" s="40">
        <v>13.132800000000001</v>
      </c>
      <c r="P97" s="48">
        <v>11</v>
      </c>
      <c r="Q97" s="102" t="s">
        <v>56</v>
      </c>
      <c r="R97" s="50">
        <v>1.6000000000000001E-3</v>
      </c>
      <c r="S97" s="51"/>
      <c r="T97" s="52">
        <v>1.6000000000000001E-3</v>
      </c>
      <c r="U97" s="29">
        <v>18</v>
      </c>
      <c r="V97" s="34">
        <v>2.8800000000000003E-2</v>
      </c>
      <c r="W97" s="34">
        <v>3.6799999999999999E-2</v>
      </c>
      <c r="X97" s="55">
        <v>0.6624000000000001</v>
      </c>
      <c r="Y97" s="94">
        <v>0.1104</v>
      </c>
      <c r="Z97" s="40">
        <v>1.9872000000000003</v>
      </c>
      <c r="AB97" s="48">
        <v>11</v>
      </c>
      <c r="AC97" s="102" t="s">
        <v>56</v>
      </c>
      <c r="AD97" s="29">
        <v>18</v>
      </c>
      <c r="AE97" s="34" t="s">
        <v>84</v>
      </c>
      <c r="AF97" s="55">
        <v>0.84000000000000008</v>
      </c>
      <c r="AG97" s="55">
        <v>15.120000000000001</v>
      </c>
    </row>
    <row r="98" spans="1:33" ht="15" customHeight="1" x14ac:dyDescent="0.25">
      <c r="A98" s="48">
        <v>12</v>
      </c>
      <c r="B98" s="102" t="s">
        <v>57</v>
      </c>
      <c r="C98" s="50">
        <v>6.7999999999999996E-3</v>
      </c>
      <c r="D98" s="51"/>
      <c r="E98" s="52">
        <v>6.7999999999999996E-3</v>
      </c>
      <c r="F98" s="29">
        <v>110</v>
      </c>
      <c r="G98" s="34">
        <v>0.748</v>
      </c>
      <c r="H98" s="34">
        <v>0.7752</v>
      </c>
      <c r="I98" s="55">
        <v>85.272000000000006</v>
      </c>
      <c r="J98" s="94">
        <v>3.1008</v>
      </c>
      <c r="K98" s="40">
        <v>341.08800000000002</v>
      </c>
      <c r="P98" s="48">
        <v>12</v>
      </c>
      <c r="Q98" s="102" t="s">
        <v>57</v>
      </c>
      <c r="R98" s="50">
        <v>6.7999999999999996E-3</v>
      </c>
      <c r="S98" s="51"/>
      <c r="T98" s="52">
        <v>6.7999999999999996E-3</v>
      </c>
      <c r="U98" s="29">
        <v>110</v>
      </c>
      <c r="V98" s="34">
        <v>0.748</v>
      </c>
      <c r="W98" s="34">
        <v>0.15639999999999998</v>
      </c>
      <c r="X98" s="55">
        <v>17.204000000000001</v>
      </c>
      <c r="Y98" s="94">
        <v>0.46919999999999995</v>
      </c>
      <c r="Z98" s="40">
        <v>51.612000000000002</v>
      </c>
      <c r="AB98" s="48">
        <v>12</v>
      </c>
      <c r="AC98" s="102" t="s">
        <v>57</v>
      </c>
      <c r="AD98" s="29">
        <v>110</v>
      </c>
      <c r="AE98" s="34" t="s">
        <v>84</v>
      </c>
      <c r="AF98" s="55">
        <v>3.57</v>
      </c>
      <c r="AG98" s="55">
        <v>392.70000000000005</v>
      </c>
    </row>
    <row r="99" spans="1:33" ht="15" customHeight="1" x14ac:dyDescent="0.25">
      <c r="A99" s="48">
        <v>13</v>
      </c>
      <c r="B99" s="102" t="s">
        <v>58</v>
      </c>
      <c r="C99" s="50">
        <v>0.01</v>
      </c>
      <c r="D99" s="51"/>
      <c r="E99" s="52">
        <v>0.01</v>
      </c>
      <c r="F99" s="29">
        <v>400</v>
      </c>
      <c r="G99" s="34">
        <v>4</v>
      </c>
      <c r="H99" s="34">
        <v>1.1400000000000001</v>
      </c>
      <c r="I99" s="55">
        <v>456</v>
      </c>
      <c r="J99" s="94">
        <v>4.5600000000000005</v>
      </c>
      <c r="K99" s="40">
        <v>1824</v>
      </c>
      <c r="P99" s="48">
        <v>13</v>
      </c>
      <c r="Q99" s="102" t="s">
        <v>58</v>
      </c>
      <c r="R99" s="50">
        <v>0.01</v>
      </c>
      <c r="S99" s="51"/>
      <c r="T99" s="52">
        <v>0.01</v>
      </c>
      <c r="U99" s="29">
        <v>400</v>
      </c>
      <c r="V99" s="34">
        <v>4</v>
      </c>
      <c r="W99" s="34">
        <v>0.23</v>
      </c>
      <c r="X99" s="55">
        <v>92</v>
      </c>
      <c r="Y99" s="94">
        <v>0.69000000000000006</v>
      </c>
      <c r="Z99" s="40">
        <v>276</v>
      </c>
      <c r="AB99" s="48">
        <v>13</v>
      </c>
      <c r="AC99" s="102" t="s">
        <v>58</v>
      </c>
      <c r="AD99" s="29">
        <v>400</v>
      </c>
      <c r="AE99" s="62" t="s">
        <v>84</v>
      </c>
      <c r="AF99" s="55">
        <v>5.2500000000000009</v>
      </c>
      <c r="AG99" s="55">
        <v>2100</v>
      </c>
    </row>
    <row r="100" spans="1:33" ht="15" customHeight="1" thickBot="1" x14ac:dyDescent="0.3">
      <c r="A100" s="48">
        <v>14</v>
      </c>
      <c r="B100" s="102" t="s">
        <v>26</v>
      </c>
      <c r="C100" s="50">
        <v>0.01</v>
      </c>
      <c r="D100" s="51"/>
      <c r="E100" s="52">
        <v>0.01</v>
      </c>
      <c r="F100" s="61">
        <v>80</v>
      </c>
      <c r="G100" s="34">
        <v>0.8</v>
      </c>
      <c r="H100" s="34">
        <v>1.1400000000000001</v>
      </c>
      <c r="I100" s="55">
        <v>91.2</v>
      </c>
      <c r="J100" s="94">
        <v>4.5600000000000005</v>
      </c>
      <c r="K100" s="40">
        <v>364.8</v>
      </c>
      <c r="P100" s="48">
        <v>14</v>
      </c>
      <c r="Q100" s="102" t="s">
        <v>26</v>
      </c>
      <c r="R100" s="50">
        <v>0.01</v>
      </c>
      <c r="S100" s="51"/>
      <c r="T100" s="52">
        <v>0.01</v>
      </c>
      <c r="U100" s="61">
        <v>80</v>
      </c>
      <c r="V100" s="34">
        <v>0.8</v>
      </c>
      <c r="W100" s="34">
        <v>0.23</v>
      </c>
      <c r="X100" s="55">
        <v>18.400000000000002</v>
      </c>
      <c r="Y100" s="94">
        <v>0.69000000000000006</v>
      </c>
      <c r="Z100" s="40">
        <v>55.2</v>
      </c>
      <c r="AB100" s="48">
        <v>14</v>
      </c>
      <c r="AC100" s="102" t="s">
        <v>26</v>
      </c>
      <c r="AD100" s="61">
        <v>80</v>
      </c>
      <c r="AE100" s="34" t="s">
        <v>84</v>
      </c>
      <c r="AF100" s="55">
        <v>5.2500000000000009</v>
      </c>
      <c r="AG100" s="55">
        <v>420</v>
      </c>
    </row>
    <row r="101" spans="1:33" ht="15.75" thickBot="1" x14ac:dyDescent="0.3">
      <c r="A101" s="188" t="s">
        <v>65</v>
      </c>
      <c r="B101" s="189"/>
      <c r="C101" s="189"/>
      <c r="D101" s="189"/>
      <c r="E101" s="189"/>
      <c r="F101" s="190"/>
      <c r="G101" s="65">
        <v>62.489799999999988</v>
      </c>
      <c r="H101" s="65"/>
      <c r="I101" s="66">
        <v>7123.8371999999999</v>
      </c>
      <c r="J101" s="95"/>
      <c r="K101" s="67">
        <v>28495.3488</v>
      </c>
      <c r="P101" s="188" t="s">
        <v>65</v>
      </c>
      <c r="Q101" s="189"/>
      <c r="R101" s="189"/>
      <c r="S101" s="189"/>
      <c r="T101" s="189"/>
      <c r="U101" s="190"/>
      <c r="V101" s="65">
        <v>62.489799999999988</v>
      </c>
      <c r="W101" s="65"/>
      <c r="X101" s="66">
        <v>1437.2653999999998</v>
      </c>
      <c r="Y101" s="95"/>
      <c r="Z101" s="67">
        <v>4311.7961999999998</v>
      </c>
      <c r="AB101" s="188" t="s">
        <v>65</v>
      </c>
      <c r="AC101" s="189"/>
      <c r="AD101" s="190"/>
      <c r="AE101" s="65">
        <v>0</v>
      </c>
      <c r="AF101" s="66">
        <v>345.65999999999997</v>
      </c>
      <c r="AG101" s="67">
        <v>32807.145000000004</v>
      </c>
    </row>
    <row r="102" spans="1:33" ht="15" customHeight="1" x14ac:dyDescent="0.25">
      <c r="A102" s="194" t="s">
        <v>59</v>
      </c>
      <c r="B102" s="196" t="s">
        <v>47</v>
      </c>
      <c r="C102" s="199" t="s">
        <v>40</v>
      </c>
      <c r="D102" s="200"/>
      <c r="E102" s="191" t="s">
        <v>67</v>
      </c>
      <c r="F102" s="201" t="s">
        <v>66</v>
      </c>
      <c r="G102" s="191" t="s">
        <v>63</v>
      </c>
      <c r="H102" s="191" t="s">
        <v>86</v>
      </c>
      <c r="I102" s="180" t="s">
        <v>63</v>
      </c>
      <c r="J102" s="191" t="s">
        <v>87</v>
      </c>
      <c r="K102" s="183" t="s">
        <v>64</v>
      </c>
      <c r="P102" s="194" t="s">
        <v>59</v>
      </c>
      <c r="Q102" s="196" t="s">
        <v>47</v>
      </c>
      <c r="R102" s="199" t="s">
        <v>40</v>
      </c>
      <c r="S102" s="200"/>
      <c r="T102" s="191" t="s">
        <v>67</v>
      </c>
      <c r="U102" s="201" t="s">
        <v>66</v>
      </c>
      <c r="V102" s="191" t="s">
        <v>63</v>
      </c>
      <c r="W102" s="191" t="s">
        <v>86</v>
      </c>
      <c r="X102" s="180" t="s">
        <v>63</v>
      </c>
      <c r="Y102" s="191" t="s">
        <v>87</v>
      </c>
      <c r="Z102" s="183" t="s">
        <v>64</v>
      </c>
      <c r="AB102" s="194" t="s">
        <v>59</v>
      </c>
      <c r="AC102" s="196" t="s">
        <v>47</v>
      </c>
      <c r="AD102" s="201" t="s">
        <v>66</v>
      </c>
      <c r="AE102" s="191" t="s">
        <v>83</v>
      </c>
      <c r="AF102" s="180" t="s">
        <v>85</v>
      </c>
      <c r="AG102" s="183" t="s">
        <v>63</v>
      </c>
    </row>
    <row r="103" spans="1:33" x14ac:dyDescent="0.25">
      <c r="A103" s="195"/>
      <c r="B103" s="197"/>
      <c r="C103" s="186" t="s">
        <v>68</v>
      </c>
      <c r="D103" s="204" t="s">
        <v>61</v>
      </c>
      <c r="E103" s="192"/>
      <c r="F103" s="202"/>
      <c r="G103" s="192"/>
      <c r="H103" s="192"/>
      <c r="I103" s="181"/>
      <c r="J103" s="192"/>
      <c r="K103" s="184"/>
      <c r="P103" s="195"/>
      <c r="Q103" s="197"/>
      <c r="R103" s="186" t="s">
        <v>68</v>
      </c>
      <c r="S103" s="204" t="s">
        <v>61</v>
      </c>
      <c r="T103" s="192"/>
      <c r="U103" s="202"/>
      <c r="V103" s="192"/>
      <c r="W103" s="192"/>
      <c r="X103" s="181"/>
      <c r="Y103" s="192"/>
      <c r="Z103" s="184"/>
      <c r="AB103" s="195"/>
      <c r="AC103" s="197"/>
      <c r="AD103" s="202"/>
      <c r="AE103" s="192"/>
      <c r="AF103" s="181"/>
      <c r="AG103" s="184"/>
    </row>
    <row r="104" spans="1:33" ht="15.75" thickBot="1" x14ac:dyDescent="0.3">
      <c r="A104" s="195"/>
      <c r="B104" s="198"/>
      <c r="C104" s="187"/>
      <c r="D104" s="205"/>
      <c r="E104" s="193"/>
      <c r="F104" s="203"/>
      <c r="G104" s="193"/>
      <c r="H104" s="193"/>
      <c r="I104" s="182"/>
      <c r="J104" s="193"/>
      <c r="K104" s="185"/>
      <c r="M104" s="23" t="s">
        <v>40</v>
      </c>
      <c r="P104" s="195"/>
      <c r="Q104" s="198"/>
      <c r="R104" s="187"/>
      <c r="S104" s="205"/>
      <c r="T104" s="193"/>
      <c r="U104" s="203"/>
      <c r="V104" s="193"/>
      <c r="W104" s="193"/>
      <c r="X104" s="182"/>
      <c r="Y104" s="193"/>
      <c r="Z104" s="185"/>
      <c r="AB104" s="195"/>
      <c r="AC104" s="198"/>
      <c r="AD104" s="203"/>
      <c r="AE104" s="193"/>
      <c r="AF104" s="182"/>
      <c r="AG104" s="185"/>
    </row>
    <row r="105" spans="1:33" ht="15" customHeight="1" x14ac:dyDescent="0.25">
      <c r="A105" s="43">
        <v>1</v>
      </c>
      <c r="B105" s="102" t="s">
        <v>23</v>
      </c>
      <c r="C105" s="45">
        <v>0.15</v>
      </c>
      <c r="D105" s="46"/>
      <c r="E105" s="47">
        <v>0.15</v>
      </c>
      <c r="F105" s="30">
        <v>36</v>
      </c>
      <c r="G105" s="33">
        <v>5.3999999999999995</v>
      </c>
      <c r="H105" s="33">
        <v>17.099999999999998</v>
      </c>
      <c r="I105" s="54">
        <v>615.59999999999991</v>
      </c>
      <c r="J105" s="93">
        <v>68.399999999999991</v>
      </c>
      <c r="K105" s="39">
        <v>2462.3999999999996</v>
      </c>
      <c r="M105" s="24" t="s">
        <v>81</v>
      </c>
      <c r="P105" s="43">
        <v>1</v>
      </c>
      <c r="Q105" s="102" t="s">
        <v>23</v>
      </c>
      <c r="R105" s="45">
        <v>0.15</v>
      </c>
      <c r="S105" s="46"/>
      <c r="T105" s="47">
        <v>0.15</v>
      </c>
      <c r="U105" s="30">
        <v>36</v>
      </c>
      <c r="V105" s="33">
        <v>5.3999999999999995</v>
      </c>
      <c r="W105" s="33">
        <v>3.4499999999999997</v>
      </c>
      <c r="X105" s="54">
        <v>124.19999999999999</v>
      </c>
      <c r="Y105" s="93">
        <v>0</v>
      </c>
      <c r="Z105" s="39">
        <v>0</v>
      </c>
      <c r="AB105" s="43">
        <v>1</v>
      </c>
      <c r="AC105" s="102" t="s">
        <v>23</v>
      </c>
      <c r="AD105" s="30">
        <v>36</v>
      </c>
      <c r="AE105" s="33" t="s">
        <v>84</v>
      </c>
      <c r="AF105" s="54">
        <v>68.399999999999991</v>
      </c>
      <c r="AG105" s="54">
        <v>2462.3999999999996</v>
      </c>
    </row>
    <row r="106" spans="1:33" ht="15" customHeight="1" x14ac:dyDescent="0.25">
      <c r="A106" s="48">
        <v>2</v>
      </c>
      <c r="B106" s="102" t="s">
        <v>71</v>
      </c>
      <c r="C106" s="50">
        <v>0.06</v>
      </c>
      <c r="D106" s="51"/>
      <c r="E106" s="52">
        <v>0.06</v>
      </c>
      <c r="F106" s="29">
        <v>250</v>
      </c>
      <c r="G106" s="34">
        <v>15</v>
      </c>
      <c r="H106" s="34">
        <v>6.84</v>
      </c>
      <c r="I106" s="55">
        <v>1710</v>
      </c>
      <c r="J106" s="94">
        <v>27.36</v>
      </c>
      <c r="K106" s="40">
        <v>6840</v>
      </c>
      <c r="M106" s="24" t="s">
        <v>42</v>
      </c>
      <c r="P106" s="48">
        <v>2</v>
      </c>
      <c r="Q106" s="102" t="s">
        <v>71</v>
      </c>
      <c r="R106" s="50">
        <v>0.06</v>
      </c>
      <c r="S106" s="51"/>
      <c r="T106" s="52">
        <v>0.06</v>
      </c>
      <c r="U106" s="29">
        <v>250</v>
      </c>
      <c r="V106" s="34">
        <v>15</v>
      </c>
      <c r="W106" s="34">
        <v>1.38</v>
      </c>
      <c r="X106" s="55">
        <v>345</v>
      </c>
      <c r="Y106" s="94">
        <v>0</v>
      </c>
      <c r="Z106" s="40">
        <v>0</v>
      </c>
      <c r="AB106" s="48">
        <v>2</v>
      </c>
      <c r="AC106" s="102" t="s">
        <v>71</v>
      </c>
      <c r="AD106" s="29">
        <v>250</v>
      </c>
      <c r="AE106" s="34" t="s">
        <v>84</v>
      </c>
      <c r="AF106" s="55">
        <v>27.36</v>
      </c>
      <c r="AG106" s="55">
        <v>6840</v>
      </c>
    </row>
    <row r="107" spans="1:33" ht="15" customHeight="1" x14ac:dyDescent="0.25">
      <c r="A107" s="48">
        <v>3</v>
      </c>
      <c r="B107" s="102" t="s">
        <v>22</v>
      </c>
      <c r="C107" s="50">
        <v>2.5000000000000001E-2</v>
      </c>
      <c r="D107" s="51"/>
      <c r="E107" s="52">
        <v>2.5000000000000001E-2</v>
      </c>
      <c r="F107" s="29">
        <v>500</v>
      </c>
      <c r="G107" s="34">
        <v>12.5</v>
      </c>
      <c r="H107" s="34">
        <v>2.85</v>
      </c>
      <c r="I107" s="55">
        <v>1425</v>
      </c>
      <c r="J107" s="94">
        <v>11.4</v>
      </c>
      <c r="K107" s="40">
        <v>5700</v>
      </c>
      <c r="M107" s="24" t="s">
        <v>43</v>
      </c>
      <c r="P107" s="48">
        <v>3</v>
      </c>
      <c r="Q107" s="102" t="s">
        <v>22</v>
      </c>
      <c r="R107" s="50">
        <v>2.5000000000000001E-2</v>
      </c>
      <c r="S107" s="51"/>
      <c r="T107" s="52">
        <v>2.5000000000000001E-2</v>
      </c>
      <c r="U107" s="29">
        <v>500</v>
      </c>
      <c r="V107" s="34">
        <v>12.5</v>
      </c>
      <c r="W107" s="34">
        <v>0.57500000000000007</v>
      </c>
      <c r="X107" s="55">
        <v>287.5</v>
      </c>
      <c r="Y107" s="94">
        <v>0</v>
      </c>
      <c r="Z107" s="40">
        <v>0</v>
      </c>
      <c r="AB107" s="48">
        <v>3</v>
      </c>
      <c r="AC107" s="102" t="s">
        <v>22</v>
      </c>
      <c r="AD107" s="29">
        <v>500</v>
      </c>
      <c r="AE107" s="34" t="s">
        <v>84</v>
      </c>
      <c r="AF107" s="55">
        <v>11.4</v>
      </c>
      <c r="AG107" s="55">
        <v>5700</v>
      </c>
    </row>
    <row r="108" spans="1:33" ht="15" customHeight="1" x14ac:dyDescent="0.25">
      <c r="A108" s="48">
        <v>4</v>
      </c>
      <c r="B108" s="102" t="s">
        <v>49</v>
      </c>
      <c r="C108" s="50">
        <v>0.02</v>
      </c>
      <c r="D108" s="51"/>
      <c r="E108" s="52">
        <v>0.02</v>
      </c>
      <c r="F108" s="29">
        <v>127</v>
      </c>
      <c r="G108" s="34">
        <v>2.54</v>
      </c>
      <c r="H108" s="34">
        <v>2.2800000000000002</v>
      </c>
      <c r="I108" s="55">
        <v>289.56</v>
      </c>
      <c r="J108" s="94">
        <v>9.120000000000001</v>
      </c>
      <c r="K108" s="40">
        <v>1158.24</v>
      </c>
      <c r="M108" s="24" t="s">
        <v>44</v>
      </c>
      <c r="P108" s="48">
        <v>4</v>
      </c>
      <c r="Q108" s="102" t="s">
        <v>49</v>
      </c>
      <c r="R108" s="50">
        <v>0.02</v>
      </c>
      <c r="S108" s="51"/>
      <c r="T108" s="52">
        <v>0.02</v>
      </c>
      <c r="U108" s="29">
        <v>127</v>
      </c>
      <c r="V108" s="34">
        <v>2.54</v>
      </c>
      <c r="W108" s="34">
        <v>0.46</v>
      </c>
      <c r="X108" s="55">
        <v>58.42</v>
      </c>
      <c r="Y108" s="94">
        <v>0</v>
      </c>
      <c r="Z108" s="40">
        <v>0</v>
      </c>
      <c r="AB108" s="48">
        <v>4</v>
      </c>
      <c r="AC108" s="102" t="s">
        <v>49</v>
      </c>
      <c r="AD108" s="29">
        <v>127</v>
      </c>
      <c r="AE108" s="34" t="s">
        <v>84</v>
      </c>
      <c r="AF108" s="55">
        <v>9.120000000000001</v>
      </c>
      <c r="AG108" s="55">
        <v>1158.24</v>
      </c>
    </row>
    <row r="109" spans="1:33" ht="15" customHeight="1" x14ac:dyDescent="0.25">
      <c r="A109" s="48">
        <v>5</v>
      </c>
      <c r="B109" s="102" t="s">
        <v>50</v>
      </c>
      <c r="C109" s="50">
        <v>0.02</v>
      </c>
      <c r="D109" s="51"/>
      <c r="E109" s="52">
        <v>0.02</v>
      </c>
      <c r="F109" s="29">
        <v>56</v>
      </c>
      <c r="G109" s="34">
        <v>1.1200000000000001</v>
      </c>
      <c r="H109" s="34">
        <v>2.2800000000000002</v>
      </c>
      <c r="I109" s="55">
        <v>127.68</v>
      </c>
      <c r="J109" s="94">
        <v>9.120000000000001</v>
      </c>
      <c r="K109" s="40">
        <v>510.72</v>
      </c>
      <c r="M109" s="24" t="s">
        <v>45</v>
      </c>
      <c r="P109" s="48">
        <v>5</v>
      </c>
      <c r="Q109" s="102" t="s">
        <v>50</v>
      </c>
      <c r="R109" s="50">
        <v>0.02</v>
      </c>
      <c r="S109" s="51"/>
      <c r="T109" s="52">
        <v>0.02</v>
      </c>
      <c r="U109" s="29">
        <v>56</v>
      </c>
      <c r="V109" s="34">
        <v>1.1200000000000001</v>
      </c>
      <c r="W109" s="34">
        <v>0.46</v>
      </c>
      <c r="X109" s="55">
        <v>25.76</v>
      </c>
      <c r="Y109" s="94">
        <v>0</v>
      </c>
      <c r="Z109" s="40">
        <v>0</v>
      </c>
      <c r="AB109" s="48">
        <v>5</v>
      </c>
      <c r="AC109" s="102" t="s">
        <v>50</v>
      </c>
      <c r="AD109" s="29">
        <v>56</v>
      </c>
      <c r="AE109" s="34" t="s">
        <v>84</v>
      </c>
      <c r="AF109" s="55">
        <v>9.120000000000001</v>
      </c>
      <c r="AG109" s="55">
        <v>510.72</v>
      </c>
    </row>
    <row r="110" spans="1:33" ht="15" customHeight="1" x14ac:dyDescent="0.25">
      <c r="A110" s="48">
        <v>6</v>
      </c>
      <c r="B110" s="102" t="s">
        <v>79</v>
      </c>
      <c r="C110" s="50">
        <v>0.05</v>
      </c>
      <c r="D110" s="51"/>
      <c r="E110" s="52">
        <v>0.05</v>
      </c>
      <c r="F110" s="29">
        <v>86</v>
      </c>
      <c r="G110" s="34">
        <v>4.3</v>
      </c>
      <c r="H110" s="34">
        <v>5.7</v>
      </c>
      <c r="I110" s="55">
        <v>490.2</v>
      </c>
      <c r="J110" s="94">
        <v>22.8</v>
      </c>
      <c r="K110" s="40">
        <v>1960.8</v>
      </c>
      <c r="M110" s="24" t="s">
        <v>46</v>
      </c>
      <c r="P110" s="48">
        <v>6</v>
      </c>
      <c r="Q110" s="102" t="s">
        <v>79</v>
      </c>
      <c r="R110" s="50">
        <v>0.05</v>
      </c>
      <c r="S110" s="51"/>
      <c r="T110" s="52">
        <v>0.05</v>
      </c>
      <c r="U110" s="29">
        <v>86</v>
      </c>
      <c r="V110" s="34">
        <v>4.3</v>
      </c>
      <c r="W110" s="34">
        <v>1.1500000000000001</v>
      </c>
      <c r="X110" s="55">
        <v>98.899999999999991</v>
      </c>
      <c r="Y110" s="94">
        <v>0</v>
      </c>
      <c r="Z110" s="40">
        <v>0</v>
      </c>
      <c r="AB110" s="48">
        <v>6</v>
      </c>
      <c r="AC110" s="102" t="s">
        <v>79</v>
      </c>
      <c r="AD110" s="29">
        <v>86</v>
      </c>
      <c r="AE110" s="34" t="s">
        <v>84</v>
      </c>
      <c r="AF110" s="55">
        <v>22.8</v>
      </c>
      <c r="AG110" s="55">
        <v>1960.8</v>
      </c>
    </row>
    <row r="111" spans="1:33" ht="15" customHeight="1" x14ac:dyDescent="0.25">
      <c r="A111" s="48">
        <v>7</v>
      </c>
      <c r="B111" s="102" t="s">
        <v>51</v>
      </c>
      <c r="C111" s="50">
        <v>0.04</v>
      </c>
      <c r="D111" s="51"/>
      <c r="E111" s="52">
        <v>0.04</v>
      </c>
      <c r="F111" s="29">
        <v>40</v>
      </c>
      <c r="G111" s="34">
        <v>1.6</v>
      </c>
      <c r="H111" s="34">
        <v>4.5600000000000005</v>
      </c>
      <c r="I111" s="55">
        <v>182.4</v>
      </c>
      <c r="J111" s="94">
        <v>18.240000000000002</v>
      </c>
      <c r="K111" s="40">
        <v>729.6</v>
      </c>
      <c r="P111" s="48">
        <v>7</v>
      </c>
      <c r="Q111" s="102" t="s">
        <v>51</v>
      </c>
      <c r="R111" s="50">
        <v>0.04</v>
      </c>
      <c r="S111" s="51"/>
      <c r="T111" s="52">
        <v>0.04</v>
      </c>
      <c r="U111" s="29">
        <v>40</v>
      </c>
      <c r="V111" s="34">
        <v>1.6</v>
      </c>
      <c r="W111" s="34">
        <v>0.92</v>
      </c>
      <c r="X111" s="55">
        <v>36.800000000000004</v>
      </c>
      <c r="Y111" s="94">
        <v>0</v>
      </c>
      <c r="Z111" s="40">
        <v>0</v>
      </c>
      <c r="AB111" s="48">
        <v>7</v>
      </c>
      <c r="AC111" s="102" t="s">
        <v>51</v>
      </c>
      <c r="AD111" s="29">
        <v>40</v>
      </c>
      <c r="AE111" s="34" t="s">
        <v>84</v>
      </c>
      <c r="AF111" s="55">
        <v>18.240000000000002</v>
      </c>
      <c r="AG111" s="55">
        <v>729.6</v>
      </c>
    </row>
    <row r="112" spans="1:33" ht="15" customHeight="1" x14ac:dyDescent="0.25">
      <c r="A112" s="48">
        <v>8</v>
      </c>
      <c r="B112" s="102" t="s">
        <v>52</v>
      </c>
      <c r="C112" s="50">
        <v>0.1</v>
      </c>
      <c r="D112" s="51"/>
      <c r="E112" s="52">
        <v>0.1</v>
      </c>
      <c r="F112" s="29">
        <v>33</v>
      </c>
      <c r="G112" s="34">
        <v>3.3000000000000003</v>
      </c>
      <c r="H112" s="34">
        <v>11.4</v>
      </c>
      <c r="I112" s="55">
        <v>376.20000000000005</v>
      </c>
      <c r="J112" s="94">
        <v>45.6</v>
      </c>
      <c r="K112" s="40">
        <v>1504.8000000000002</v>
      </c>
      <c r="P112" s="48">
        <v>8</v>
      </c>
      <c r="Q112" s="102" t="s">
        <v>52</v>
      </c>
      <c r="R112" s="50">
        <v>0.1</v>
      </c>
      <c r="S112" s="51"/>
      <c r="T112" s="52">
        <v>0.1</v>
      </c>
      <c r="U112" s="29">
        <v>33</v>
      </c>
      <c r="V112" s="34">
        <v>3.3000000000000003</v>
      </c>
      <c r="W112" s="34">
        <v>2.3000000000000003</v>
      </c>
      <c r="X112" s="55">
        <v>75.900000000000006</v>
      </c>
      <c r="Y112" s="94">
        <v>0</v>
      </c>
      <c r="Z112" s="40">
        <v>0</v>
      </c>
      <c r="AB112" s="48">
        <v>8</v>
      </c>
      <c r="AC112" s="102" t="s">
        <v>52</v>
      </c>
      <c r="AD112" s="29">
        <v>33</v>
      </c>
      <c r="AE112" s="34" t="s">
        <v>84</v>
      </c>
      <c r="AF112" s="55">
        <v>45.6</v>
      </c>
      <c r="AG112" s="55">
        <v>1504.8000000000002</v>
      </c>
    </row>
    <row r="113" spans="1:33" ht="15" customHeight="1" x14ac:dyDescent="0.25">
      <c r="A113" s="48">
        <v>9</v>
      </c>
      <c r="B113" s="102" t="s">
        <v>53</v>
      </c>
      <c r="C113" s="50">
        <v>8.3000000000000004E-2</v>
      </c>
      <c r="D113" s="51"/>
      <c r="E113" s="52">
        <v>8.3000000000000004E-2</v>
      </c>
      <c r="F113" s="29">
        <v>36</v>
      </c>
      <c r="G113" s="34">
        <v>2.988</v>
      </c>
      <c r="H113" s="34">
        <v>9.4619999999999997</v>
      </c>
      <c r="I113" s="55">
        <v>340.63200000000001</v>
      </c>
      <c r="J113" s="94">
        <v>37.847999999999999</v>
      </c>
      <c r="K113" s="40">
        <v>1362.528</v>
      </c>
      <c r="P113" s="48">
        <v>9</v>
      </c>
      <c r="Q113" s="102" t="s">
        <v>53</v>
      </c>
      <c r="R113" s="50">
        <v>8.3000000000000004E-2</v>
      </c>
      <c r="S113" s="51"/>
      <c r="T113" s="52">
        <v>8.3000000000000004E-2</v>
      </c>
      <c r="U113" s="29">
        <v>36</v>
      </c>
      <c r="V113" s="34">
        <v>2.988</v>
      </c>
      <c r="W113" s="34">
        <v>1.909</v>
      </c>
      <c r="X113" s="55">
        <v>68.724000000000004</v>
      </c>
      <c r="Y113" s="94">
        <v>0</v>
      </c>
      <c r="Z113" s="40">
        <v>0</v>
      </c>
      <c r="AB113" s="48">
        <v>9</v>
      </c>
      <c r="AC113" s="102" t="s">
        <v>53</v>
      </c>
      <c r="AD113" s="29">
        <v>36</v>
      </c>
      <c r="AE113" s="34" t="s">
        <v>84</v>
      </c>
      <c r="AF113" s="55">
        <v>37.847999999999999</v>
      </c>
      <c r="AG113" s="55">
        <v>1362.528</v>
      </c>
    </row>
    <row r="114" spans="1:33" ht="15" customHeight="1" x14ac:dyDescent="0.25">
      <c r="A114" s="48">
        <v>10</v>
      </c>
      <c r="B114" s="102" t="s">
        <v>54</v>
      </c>
      <c r="C114" s="50">
        <v>4.5999999999999999E-2</v>
      </c>
      <c r="D114" s="51"/>
      <c r="E114" s="52">
        <v>4.5999999999999999E-2</v>
      </c>
      <c r="F114" s="29">
        <v>25</v>
      </c>
      <c r="G114" s="34">
        <v>1.1499999999999999</v>
      </c>
      <c r="H114" s="34">
        <v>5.2439999999999998</v>
      </c>
      <c r="I114" s="55">
        <v>131.1</v>
      </c>
      <c r="J114" s="94">
        <v>20.975999999999999</v>
      </c>
      <c r="K114" s="40">
        <v>524.4</v>
      </c>
      <c r="P114" s="48">
        <v>10</v>
      </c>
      <c r="Q114" s="102" t="s">
        <v>54</v>
      </c>
      <c r="R114" s="50">
        <v>4.5999999999999999E-2</v>
      </c>
      <c r="S114" s="51"/>
      <c r="T114" s="52">
        <v>4.5999999999999999E-2</v>
      </c>
      <c r="U114" s="29">
        <v>25</v>
      </c>
      <c r="V114" s="34">
        <v>1.1499999999999999</v>
      </c>
      <c r="W114" s="34">
        <v>1.0580000000000001</v>
      </c>
      <c r="X114" s="55">
        <v>26.45</v>
      </c>
      <c r="Y114" s="94">
        <v>0</v>
      </c>
      <c r="Z114" s="40">
        <v>0</v>
      </c>
      <c r="AB114" s="48">
        <v>10</v>
      </c>
      <c r="AC114" s="102" t="s">
        <v>54</v>
      </c>
      <c r="AD114" s="29">
        <v>25</v>
      </c>
      <c r="AE114" s="34" t="s">
        <v>84</v>
      </c>
      <c r="AF114" s="55">
        <v>20.975999999999999</v>
      </c>
      <c r="AG114" s="55">
        <v>524.4</v>
      </c>
    </row>
    <row r="115" spans="1:33" ht="15" customHeight="1" x14ac:dyDescent="0.25">
      <c r="A115" s="48">
        <v>11</v>
      </c>
      <c r="B115" s="102" t="s">
        <v>55</v>
      </c>
      <c r="C115" s="50">
        <v>2E-3</v>
      </c>
      <c r="D115" s="51"/>
      <c r="E115" s="52">
        <v>2E-3</v>
      </c>
      <c r="F115" s="29">
        <v>929</v>
      </c>
      <c r="G115" s="34">
        <v>1.8580000000000001</v>
      </c>
      <c r="H115" s="34">
        <v>0.22800000000000001</v>
      </c>
      <c r="I115" s="55">
        <v>211.81200000000001</v>
      </c>
      <c r="J115" s="94">
        <v>0.91200000000000003</v>
      </c>
      <c r="K115" s="40">
        <v>847.24800000000005</v>
      </c>
      <c r="P115" s="48">
        <v>11</v>
      </c>
      <c r="Q115" s="102" t="s">
        <v>55</v>
      </c>
      <c r="R115" s="50">
        <v>2E-3</v>
      </c>
      <c r="S115" s="51"/>
      <c r="T115" s="52">
        <v>2E-3</v>
      </c>
      <c r="U115" s="29">
        <v>929</v>
      </c>
      <c r="V115" s="34">
        <v>1.8580000000000001</v>
      </c>
      <c r="W115" s="34">
        <v>4.5999999999999999E-2</v>
      </c>
      <c r="X115" s="55">
        <v>42.734000000000002</v>
      </c>
      <c r="Y115" s="94">
        <v>0</v>
      </c>
      <c r="Z115" s="40">
        <v>0</v>
      </c>
      <c r="AB115" s="48">
        <v>11</v>
      </c>
      <c r="AC115" s="102" t="s">
        <v>55</v>
      </c>
      <c r="AD115" s="29">
        <v>929</v>
      </c>
      <c r="AE115" s="34" t="s">
        <v>84</v>
      </c>
      <c r="AF115" s="55">
        <v>0.91200000000000003</v>
      </c>
      <c r="AG115" s="55">
        <v>847.24800000000005</v>
      </c>
    </row>
    <row r="116" spans="1:33" ht="15" customHeight="1" x14ac:dyDescent="0.25">
      <c r="A116" s="48">
        <v>12</v>
      </c>
      <c r="B116" s="102" t="s">
        <v>56</v>
      </c>
      <c r="C116" s="50">
        <v>6.4000000000000003E-3</v>
      </c>
      <c r="D116" s="51"/>
      <c r="E116" s="52">
        <v>6.4000000000000003E-3</v>
      </c>
      <c r="F116" s="29">
        <v>18</v>
      </c>
      <c r="G116" s="34">
        <v>0.11520000000000001</v>
      </c>
      <c r="H116" s="34">
        <v>0.72960000000000003</v>
      </c>
      <c r="I116" s="55">
        <v>13.132800000000001</v>
      </c>
      <c r="J116" s="94">
        <v>2.9184000000000001</v>
      </c>
      <c r="K116" s="40">
        <v>52.531200000000005</v>
      </c>
      <c r="P116" s="48">
        <v>12</v>
      </c>
      <c r="Q116" s="102" t="s">
        <v>56</v>
      </c>
      <c r="R116" s="50">
        <v>6.4000000000000003E-3</v>
      </c>
      <c r="S116" s="51"/>
      <c r="T116" s="52">
        <v>6.4000000000000003E-3</v>
      </c>
      <c r="U116" s="29">
        <v>18</v>
      </c>
      <c r="V116" s="34">
        <v>0.11520000000000001</v>
      </c>
      <c r="W116" s="34">
        <v>0.1472</v>
      </c>
      <c r="X116" s="55">
        <v>2.6496000000000004</v>
      </c>
      <c r="Y116" s="94">
        <v>0</v>
      </c>
      <c r="Z116" s="40">
        <v>0</v>
      </c>
      <c r="AB116" s="48">
        <v>12</v>
      </c>
      <c r="AC116" s="102" t="s">
        <v>56</v>
      </c>
      <c r="AD116" s="29">
        <v>18</v>
      </c>
      <c r="AE116" s="34" t="s">
        <v>84</v>
      </c>
      <c r="AF116" s="55">
        <v>2.9184000000000001</v>
      </c>
      <c r="AG116" s="55">
        <v>52.531200000000005</v>
      </c>
    </row>
    <row r="117" spans="1:33" ht="15" customHeight="1" x14ac:dyDescent="0.25">
      <c r="A117" s="48">
        <v>13</v>
      </c>
      <c r="B117" s="102" t="s">
        <v>57</v>
      </c>
      <c r="C117" s="50">
        <v>2E-3</v>
      </c>
      <c r="D117" s="51"/>
      <c r="E117" s="52">
        <v>2E-3</v>
      </c>
      <c r="F117" s="29">
        <v>110</v>
      </c>
      <c r="G117" s="34">
        <v>0.22</v>
      </c>
      <c r="H117" s="34">
        <v>0.22800000000000001</v>
      </c>
      <c r="I117" s="55">
        <v>25.080000000000002</v>
      </c>
      <c r="J117" s="94">
        <v>0.91200000000000003</v>
      </c>
      <c r="K117" s="40">
        <v>100.32000000000001</v>
      </c>
      <c r="P117" s="48">
        <v>13</v>
      </c>
      <c r="Q117" s="102" t="s">
        <v>57</v>
      </c>
      <c r="R117" s="50">
        <v>2E-3</v>
      </c>
      <c r="S117" s="51"/>
      <c r="T117" s="52">
        <v>2E-3</v>
      </c>
      <c r="U117" s="29">
        <v>110</v>
      </c>
      <c r="V117" s="34">
        <v>0.22</v>
      </c>
      <c r="W117" s="34">
        <v>4.5999999999999999E-2</v>
      </c>
      <c r="X117" s="55">
        <v>5.0599999999999996</v>
      </c>
      <c r="Y117" s="94">
        <v>0</v>
      </c>
      <c r="Z117" s="40">
        <v>0</v>
      </c>
      <c r="AB117" s="48">
        <v>13</v>
      </c>
      <c r="AC117" s="102" t="s">
        <v>57</v>
      </c>
      <c r="AD117" s="29">
        <v>110</v>
      </c>
      <c r="AE117" s="62" t="s">
        <v>84</v>
      </c>
      <c r="AF117" s="55">
        <v>0.91200000000000003</v>
      </c>
      <c r="AG117" s="55">
        <v>100.32000000000001</v>
      </c>
    </row>
    <row r="118" spans="1:33" ht="15" customHeight="1" x14ac:dyDescent="0.25">
      <c r="A118" s="48">
        <v>14</v>
      </c>
      <c r="B118" s="102" t="s">
        <v>58</v>
      </c>
      <c r="C118" s="50">
        <v>0.01</v>
      </c>
      <c r="D118" s="51"/>
      <c r="E118" s="52">
        <v>0.01</v>
      </c>
      <c r="F118" s="61">
        <v>400</v>
      </c>
      <c r="G118" s="34">
        <v>4</v>
      </c>
      <c r="H118" s="34">
        <v>1.1400000000000001</v>
      </c>
      <c r="I118" s="55">
        <v>456</v>
      </c>
      <c r="J118" s="94">
        <v>4.5600000000000005</v>
      </c>
      <c r="K118" s="40">
        <v>1824</v>
      </c>
      <c r="P118" s="48">
        <v>14</v>
      </c>
      <c r="Q118" s="102" t="s">
        <v>58</v>
      </c>
      <c r="R118" s="50">
        <v>0.01</v>
      </c>
      <c r="S118" s="51"/>
      <c r="T118" s="52">
        <v>0.01</v>
      </c>
      <c r="U118" s="61">
        <v>400</v>
      </c>
      <c r="V118" s="34">
        <v>4</v>
      </c>
      <c r="W118" s="34">
        <v>0.23</v>
      </c>
      <c r="X118" s="55">
        <v>92</v>
      </c>
      <c r="Y118" s="94">
        <v>0</v>
      </c>
      <c r="Z118" s="40">
        <v>0</v>
      </c>
      <c r="AB118" s="48">
        <v>14</v>
      </c>
      <c r="AC118" s="102" t="s">
        <v>58</v>
      </c>
      <c r="AD118" s="61">
        <v>400</v>
      </c>
      <c r="AE118" s="34" t="s">
        <v>84</v>
      </c>
      <c r="AF118" s="55">
        <v>4.5600000000000005</v>
      </c>
      <c r="AG118" s="55">
        <v>1824</v>
      </c>
    </row>
    <row r="119" spans="1:33" ht="15.75" thickBot="1" x14ac:dyDescent="0.3">
      <c r="A119" s="56">
        <v>15</v>
      </c>
      <c r="B119" s="102" t="s">
        <v>26</v>
      </c>
      <c r="C119" s="58">
        <v>0.08</v>
      </c>
      <c r="D119" s="59"/>
      <c r="E119" s="60">
        <v>0.08</v>
      </c>
      <c r="F119" s="61">
        <v>80</v>
      </c>
      <c r="G119" s="62">
        <v>6.4</v>
      </c>
      <c r="H119" s="34">
        <v>9.120000000000001</v>
      </c>
      <c r="I119" s="63">
        <v>729.6</v>
      </c>
      <c r="J119" s="94">
        <v>36.480000000000004</v>
      </c>
      <c r="K119" s="64">
        <v>2918.4</v>
      </c>
      <c r="P119" s="56">
        <v>15</v>
      </c>
      <c r="Q119" s="102" t="s">
        <v>26</v>
      </c>
      <c r="R119" s="58">
        <v>0.08</v>
      </c>
      <c r="S119" s="59"/>
      <c r="T119" s="60">
        <v>0.08</v>
      </c>
      <c r="U119" s="61">
        <v>80</v>
      </c>
      <c r="V119" s="62">
        <v>6.4</v>
      </c>
      <c r="W119" s="34">
        <v>1.84</v>
      </c>
      <c r="X119" s="63">
        <v>147.20000000000002</v>
      </c>
      <c r="Y119" s="94">
        <v>0</v>
      </c>
      <c r="Z119" s="64">
        <v>0</v>
      </c>
      <c r="AB119" s="56">
        <v>15</v>
      </c>
      <c r="AC119" s="102" t="s">
        <v>26</v>
      </c>
      <c r="AD119" s="61">
        <v>80</v>
      </c>
      <c r="AE119" s="62" t="s">
        <v>84</v>
      </c>
      <c r="AF119" s="63">
        <v>36.480000000000004</v>
      </c>
      <c r="AG119" s="63">
        <v>2918.4</v>
      </c>
    </row>
    <row r="120" spans="1:33" ht="15.75" thickBot="1" x14ac:dyDescent="0.3">
      <c r="A120" s="188" t="s">
        <v>65</v>
      </c>
      <c r="B120" s="189"/>
      <c r="C120" s="189"/>
      <c r="D120" s="189"/>
      <c r="E120" s="189"/>
      <c r="F120" s="190"/>
      <c r="G120" s="65">
        <v>62.491199999999985</v>
      </c>
      <c r="H120" s="65"/>
      <c r="I120" s="66">
        <v>7123.9967999999999</v>
      </c>
      <c r="J120" s="95"/>
      <c r="K120" s="67">
        <v>28495.9872</v>
      </c>
      <c r="P120" s="188" t="s">
        <v>65</v>
      </c>
      <c r="Q120" s="189"/>
      <c r="R120" s="189"/>
      <c r="S120" s="189"/>
      <c r="T120" s="189"/>
      <c r="U120" s="190"/>
      <c r="V120" s="65">
        <v>62.491199999999985</v>
      </c>
      <c r="W120" s="65"/>
      <c r="X120" s="66">
        <v>1437.2975999999999</v>
      </c>
      <c r="Y120" s="95"/>
      <c r="Z120" s="67">
        <v>0</v>
      </c>
      <c r="AB120" s="188" t="s">
        <v>65</v>
      </c>
      <c r="AC120" s="189"/>
      <c r="AD120" s="190"/>
      <c r="AE120" s="65">
        <v>0</v>
      </c>
      <c r="AF120" s="66">
        <v>316.64640000000003</v>
      </c>
      <c r="AG120" s="67">
        <v>28495.9872</v>
      </c>
    </row>
    <row r="122" spans="1:33" ht="15.75" thickBot="1" x14ac:dyDescent="0.3"/>
    <row r="123" spans="1:33" x14ac:dyDescent="0.25">
      <c r="AB123" s="212" t="s">
        <v>59</v>
      </c>
      <c r="AC123" s="183" t="s">
        <v>47</v>
      </c>
      <c r="AD123" s="214" t="s">
        <v>66</v>
      </c>
      <c r="AE123" s="199" t="s">
        <v>83</v>
      </c>
      <c r="AF123" s="217" t="s">
        <v>85</v>
      </c>
      <c r="AG123" s="183" t="s">
        <v>63</v>
      </c>
    </row>
    <row r="124" spans="1:33" x14ac:dyDescent="0.25">
      <c r="AB124" s="213"/>
      <c r="AC124" s="184"/>
      <c r="AD124" s="215"/>
      <c r="AE124" s="216"/>
      <c r="AF124" s="218"/>
      <c r="AG124" s="184"/>
    </row>
    <row r="125" spans="1:33" x14ac:dyDescent="0.25">
      <c r="AB125" s="213"/>
      <c r="AC125" s="184"/>
      <c r="AD125" s="215"/>
      <c r="AE125" s="216"/>
      <c r="AF125" s="218"/>
      <c r="AG125" s="184"/>
    </row>
    <row r="126" spans="1:33" x14ac:dyDescent="0.25">
      <c r="AB126" s="98">
        <v>1</v>
      </c>
      <c r="AC126" s="104" t="s">
        <v>76</v>
      </c>
      <c r="AD126" s="71">
        <v>25</v>
      </c>
      <c r="AE126" s="55" t="s">
        <v>84</v>
      </c>
      <c r="AF126" s="86">
        <v>44.625000000000007</v>
      </c>
      <c r="AG126" s="89">
        <v>1115.625</v>
      </c>
    </row>
    <row r="127" spans="1:33" x14ac:dyDescent="0.25">
      <c r="AB127" s="98">
        <v>2</v>
      </c>
      <c r="AC127" s="99" t="s">
        <v>52</v>
      </c>
      <c r="AD127" s="71">
        <v>33</v>
      </c>
      <c r="AE127" s="55" t="s">
        <v>84</v>
      </c>
      <c r="AF127" s="86">
        <v>286.11</v>
      </c>
      <c r="AG127" s="89">
        <v>6845.85</v>
      </c>
    </row>
    <row r="128" spans="1:33" x14ac:dyDescent="0.25">
      <c r="AB128" s="98">
        <v>3</v>
      </c>
      <c r="AC128" s="99" t="s">
        <v>74</v>
      </c>
      <c r="AD128" s="71">
        <v>25</v>
      </c>
      <c r="AE128" s="55" t="s">
        <v>84</v>
      </c>
      <c r="AF128" s="86">
        <v>175.476</v>
      </c>
      <c r="AG128" s="89">
        <v>4280.0249999999996</v>
      </c>
    </row>
    <row r="129" spans="28:33" x14ac:dyDescent="0.25">
      <c r="AB129" s="98">
        <v>4</v>
      </c>
      <c r="AC129" s="104" t="s">
        <v>79</v>
      </c>
      <c r="AD129" s="71">
        <v>86</v>
      </c>
      <c r="AE129" s="55" t="s">
        <v>84</v>
      </c>
      <c r="AF129" s="86">
        <v>64.800000000000011</v>
      </c>
      <c r="AG129" s="89">
        <v>5572.8</v>
      </c>
    </row>
    <row r="130" spans="28:33" x14ac:dyDescent="0.25">
      <c r="AB130" s="98">
        <v>5</v>
      </c>
      <c r="AC130" s="99" t="s">
        <v>49</v>
      </c>
      <c r="AD130" s="71">
        <v>127</v>
      </c>
      <c r="AE130" s="55" t="s">
        <v>84</v>
      </c>
      <c r="AF130" s="86">
        <v>70.398600000000002</v>
      </c>
      <c r="AG130" s="89">
        <v>7602.8549999999996</v>
      </c>
    </row>
    <row r="131" spans="28:33" x14ac:dyDescent="0.25">
      <c r="AB131" s="98">
        <v>6</v>
      </c>
      <c r="AC131" s="99" t="s">
        <v>22</v>
      </c>
      <c r="AD131" s="71">
        <v>500</v>
      </c>
      <c r="AE131" s="55" t="s">
        <v>84</v>
      </c>
      <c r="AF131" s="86">
        <v>192.45000000000002</v>
      </c>
      <c r="AG131" s="89">
        <v>47062.5</v>
      </c>
    </row>
    <row r="132" spans="28:33" x14ac:dyDescent="0.25">
      <c r="AB132" s="98">
        <v>7</v>
      </c>
      <c r="AC132" s="99" t="s">
        <v>53</v>
      </c>
      <c r="AD132" s="71">
        <v>36</v>
      </c>
      <c r="AE132" s="55" t="s">
        <v>84</v>
      </c>
      <c r="AF132" s="86">
        <v>319.04220000000004</v>
      </c>
      <c r="AG132" s="89">
        <v>9329.6880000000001</v>
      </c>
    </row>
    <row r="133" spans="28:33" x14ac:dyDescent="0.25">
      <c r="AB133" s="98">
        <v>8</v>
      </c>
      <c r="AC133" s="104" t="s">
        <v>48</v>
      </c>
      <c r="AD133" s="71">
        <v>350</v>
      </c>
      <c r="AE133" s="55" t="s">
        <v>84</v>
      </c>
      <c r="AF133" s="86">
        <v>26.25</v>
      </c>
      <c r="AG133" s="89">
        <v>9187.5</v>
      </c>
    </row>
    <row r="134" spans="28:33" x14ac:dyDescent="0.25">
      <c r="AB134" s="98">
        <v>9</v>
      </c>
      <c r="AC134" s="104" t="s">
        <v>71</v>
      </c>
      <c r="AD134" s="71">
        <v>250</v>
      </c>
      <c r="AE134" s="55" t="s">
        <v>84</v>
      </c>
      <c r="AF134" s="86">
        <v>409.12499999999994</v>
      </c>
      <c r="AG134" s="89">
        <v>30461.25</v>
      </c>
    </row>
    <row r="135" spans="28:33" x14ac:dyDescent="0.25">
      <c r="AB135" s="98">
        <v>10</v>
      </c>
      <c r="AC135" s="99" t="s">
        <v>51</v>
      </c>
      <c r="AD135" s="71">
        <v>40</v>
      </c>
      <c r="AE135" s="55" t="s">
        <v>84</v>
      </c>
      <c r="AF135" s="86">
        <v>41.865000000000002</v>
      </c>
      <c r="AG135" s="89">
        <v>1674.6</v>
      </c>
    </row>
    <row r="136" spans="28:33" x14ac:dyDescent="0.25">
      <c r="AB136" s="98">
        <v>11</v>
      </c>
      <c r="AC136" s="104" t="s">
        <v>72</v>
      </c>
      <c r="AD136" s="71">
        <v>50</v>
      </c>
      <c r="AE136" s="55" t="s">
        <v>84</v>
      </c>
      <c r="AF136" s="86">
        <v>120.12000000000002</v>
      </c>
      <c r="AG136" s="89">
        <v>3013.5</v>
      </c>
    </row>
    <row r="137" spans="28:33" x14ac:dyDescent="0.25">
      <c r="AB137" s="98">
        <v>12</v>
      </c>
      <c r="AC137" s="99" t="s">
        <v>50</v>
      </c>
      <c r="AD137" s="71">
        <v>56</v>
      </c>
      <c r="AE137" s="55" t="s">
        <v>84</v>
      </c>
      <c r="AF137" s="86">
        <v>59.635800000000003</v>
      </c>
      <c r="AG137" s="89">
        <v>3293.6400000000003</v>
      </c>
    </row>
    <row r="138" spans="28:33" x14ac:dyDescent="0.25">
      <c r="AB138" s="98">
        <v>13</v>
      </c>
      <c r="AC138" s="104" t="s">
        <v>75</v>
      </c>
      <c r="AD138" s="71">
        <v>38</v>
      </c>
      <c r="AE138" s="55" t="s">
        <v>84</v>
      </c>
      <c r="AF138" s="86">
        <v>52.5</v>
      </c>
      <c r="AG138" s="89">
        <v>1995.0000000000002</v>
      </c>
    </row>
    <row r="139" spans="28:33" x14ac:dyDescent="0.25">
      <c r="AB139" s="98">
        <v>14</v>
      </c>
      <c r="AC139" s="99" t="s">
        <v>56</v>
      </c>
      <c r="AD139" s="71">
        <v>18</v>
      </c>
      <c r="AE139" s="55" t="s">
        <v>84</v>
      </c>
      <c r="AF139" s="86">
        <v>11.568253439999999</v>
      </c>
      <c r="AG139" s="89">
        <v>244.96559999999999</v>
      </c>
    </row>
    <row r="140" spans="28:33" x14ac:dyDescent="0.25">
      <c r="AB140" s="98">
        <v>15</v>
      </c>
      <c r="AC140" s="99" t="s">
        <v>58</v>
      </c>
      <c r="AD140" s="71">
        <v>400</v>
      </c>
      <c r="AE140" s="55" t="s">
        <v>84</v>
      </c>
      <c r="AF140" s="86">
        <v>46.230000000000004</v>
      </c>
      <c r="AG140" s="89">
        <v>14388</v>
      </c>
    </row>
    <row r="141" spans="28:33" x14ac:dyDescent="0.25">
      <c r="AB141" s="98">
        <v>16</v>
      </c>
      <c r="AC141" s="99" t="s">
        <v>57</v>
      </c>
      <c r="AD141" s="71">
        <v>110</v>
      </c>
      <c r="AE141" s="55" t="s">
        <v>84</v>
      </c>
      <c r="AF141" s="86">
        <v>11.222580000000001</v>
      </c>
      <c r="AG141" s="89">
        <v>1310.1000000000001</v>
      </c>
    </row>
    <row r="142" spans="28:33" x14ac:dyDescent="0.25">
      <c r="AB142" s="98">
        <v>17</v>
      </c>
      <c r="AC142" s="104" t="s">
        <v>73</v>
      </c>
      <c r="AD142" s="71">
        <v>33</v>
      </c>
      <c r="AE142" s="55" t="s">
        <v>84</v>
      </c>
      <c r="AF142" s="86">
        <v>60.131400000000014</v>
      </c>
      <c r="AG142" s="89">
        <v>949.41000000000008</v>
      </c>
    </row>
    <row r="143" spans="28:33" x14ac:dyDescent="0.25">
      <c r="AB143" s="98">
        <v>18</v>
      </c>
      <c r="AC143" s="99" t="s">
        <v>23</v>
      </c>
      <c r="AD143" s="71">
        <v>36</v>
      </c>
      <c r="AE143" s="55" t="s">
        <v>84</v>
      </c>
      <c r="AF143" s="86">
        <v>371.99999999999994</v>
      </c>
      <c r="AG143" s="89">
        <v>13392</v>
      </c>
    </row>
    <row r="144" spans="28:33" x14ac:dyDescent="0.25">
      <c r="AB144" s="98">
        <v>19</v>
      </c>
      <c r="AC144" s="99" t="s">
        <v>55</v>
      </c>
      <c r="AD144" s="71">
        <v>929</v>
      </c>
      <c r="AE144" s="55" t="s">
        <v>84</v>
      </c>
      <c r="AF144" s="86">
        <v>6.5208719999999998</v>
      </c>
      <c r="AG144" s="89">
        <v>5512.6859999999997</v>
      </c>
    </row>
    <row r="145" spans="26:33" ht="15.75" thickBot="1" x14ac:dyDescent="0.3">
      <c r="AB145" s="98">
        <v>20</v>
      </c>
      <c r="AC145" s="100" t="s">
        <v>26</v>
      </c>
      <c r="AD145" s="73">
        <v>80</v>
      </c>
      <c r="AE145" s="83" t="s">
        <v>84</v>
      </c>
      <c r="AF145" s="87">
        <v>466.60500000000002</v>
      </c>
      <c r="AG145" s="90">
        <v>18175.84</v>
      </c>
    </row>
    <row r="146" spans="26:33" ht="15.75" thickBot="1" x14ac:dyDescent="0.3">
      <c r="Z146" s="97"/>
      <c r="AA146" s="97"/>
      <c r="AB146" s="219"/>
      <c r="AC146" s="220"/>
      <c r="AD146" s="220"/>
      <c r="AE146" s="220"/>
      <c r="AF146" s="221"/>
      <c r="AG146" s="101">
        <f>SUM(AG126:AG145)</f>
        <v>185407.8346</v>
      </c>
    </row>
  </sheetData>
  <mergeCells count="217">
    <mergeCell ref="A6:I6"/>
    <mergeCell ref="P6:X6"/>
    <mergeCell ref="AB6:AF6"/>
    <mergeCell ref="A7:H7"/>
    <mergeCell ref="P7:W7"/>
    <mergeCell ref="AB7:AE7"/>
    <mergeCell ref="A11:A13"/>
    <mergeCell ref="B11:B13"/>
    <mergeCell ref="C11:D11"/>
    <mergeCell ref="E11:E13"/>
    <mergeCell ref="A8:I8"/>
    <mergeCell ref="P8:X8"/>
    <mergeCell ref="AB8:AF8"/>
    <mergeCell ref="A9:I9"/>
    <mergeCell ref="P9:X9"/>
    <mergeCell ref="AB9:AF9"/>
    <mergeCell ref="P11:P13"/>
    <mergeCell ref="Q11:Q13"/>
    <mergeCell ref="AG11:AG13"/>
    <mergeCell ref="C12:C13"/>
    <mergeCell ref="D12:D13"/>
    <mergeCell ref="X11:X13"/>
    <mergeCell ref="Y11:Y13"/>
    <mergeCell ref="Z11:Z13"/>
    <mergeCell ref="AB11:AB13"/>
    <mergeCell ref="AC11:AC13"/>
    <mergeCell ref="R11:S11"/>
    <mergeCell ref="T11:T13"/>
    <mergeCell ref="U11:U13"/>
    <mergeCell ref="V11:V13"/>
    <mergeCell ref="W11:W13"/>
    <mergeCell ref="R12:R13"/>
    <mergeCell ref="S12:S13"/>
    <mergeCell ref="J11:J13"/>
    <mergeCell ref="K11:K13"/>
    <mergeCell ref="F11:F13"/>
    <mergeCell ref="G11:G13"/>
    <mergeCell ref="H11:H13"/>
    <mergeCell ref="I11:I13"/>
    <mergeCell ref="AD11:AD13"/>
    <mergeCell ref="AE11:AE13"/>
    <mergeCell ref="AF11:AF13"/>
    <mergeCell ref="A29:F29"/>
    <mergeCell ref="P29:U29"/>
    <mergeCell ref="AB29:AD29"/>
    <mergeCell ref="A30:A32"/>
    <mergeCell ref="B30:B32"/>
    <mergeCell ref="C30:D30"/>
    <mergeCell ref="E30:E32"/>
    <mergeCell ref="F30:F32"/>
    <mergeCell ref="AG30:AG32"/>
    <mergeCell ref="C31:C32"/>
    <mergeCell ref="D31:D32"/>
    <mergeCell ref="Y30:Y32"/>
    <mergeCell ref="Z30:Z32"/>
    <mergeCell ref="AB30:AB32"/>
    <mergeCell ref="AC30:AC32"/>
    <mergeCell ref="AD30:AD32"/>
    <mergeCell ref="T30:T32"/>
    <mergeCell ref="U30:U32"/>
    <mergeCell ref="V30:V32"/>
    <mergeCell ref="W30:W32"/>
    <mergeCell ref="X30:X32"/>
    <mergeCell ref="K30:K32"/>
    <mergeCell ref="P30:P32"/>
    <mergeCell ref="Q30:Q32"/>
    <mergeCell ref="AB48:AD48"/>
    <mergeCell ref="A49:A51"/>
    <mergeCell ref="B49:B51"/>
    <mergeCell ref="C49:D49"/>
    <mergeCell ref="E49:E51"/>
    <mergeCell ref="AE30:AE32"/>
    <mergeCell ref="AF30:AF32"/>
    <mergeCell ref="R30:S30"/>
    <mergeCell ref="R31:R32"/>
    <mergeCell ref="G30:G32"/>
    <mergeCell ref="H30:H32"/>
    <mergeCell ref="I30:I32"/>
    <mergeCell ref="J30:J32"/>
    <mergeCell ref="F49:F51"/>
    <mergeCell ref="G49:G51"/>
    <mergeCell ref="H49:H51"/>
    <mergeCell ref="S31:S32"/>
    <mergeCell ref="A48:F48"/>
    <mergeCell ref="P48:U48"/>
    <mergeCell ref="J49:J51"/>
    <mergeCell ref="K49:K51"/>
    <mergeCell ref="P49:P51"/>
    <mergeCell ref="Q49:Q51"/>
    <mergeCell ref="AD49:AD51"/>
    <mergeCell ref="AE49:AE51"/>
    <mergeCell ref="AF49:AF51"/>
    <mergeCell ref="AG49:AG51"/>
    <mergeCell ref="C50:C51"/>
    <mergeCell ref="D50:D51"/>
    <mergeCell ref="X49:X51"/>
    <mergeCell ref="Y49:Y51"/>
    <mergeCell ref="Z49:Z51"/>
    <mergeCell ref="AB49:AB51"/>
    <mergeCell ref="AC49:AC51"/>
    <mergeCell ref="R49:S49"/>
    <mergeCell ref="T49:T51"/>
    <mergeCell ref="U49:U51"/>
    <mergeCell ref="V49:V51"/>
    <mergeCell ref="W49:W51"/>
    <mergeCell ref="R50:R51"/>
    <mergeCell ref="S50:S51"/>
    <mergeCell ref="I49:I51"/>
    <mergeCell ref="A65:F65"/>
    <mergeCell ref="P65:U65"/>
    <mergeCell ref="AB65:AD65"/>
    <mergeCell ref="A66:A68"/>
    <mergeCell ref="B66:B68"/>
    <mergeCell ref="C66:D66"/>
    <mergeCell ref="E66:E68"/>
    <mergeCell ref="F66:F68"/>
    <mergeCell ref="AG66:AG68"/>
    <mergeCell ref="C67:C68"/>
    <mergeCell ref="D67:D68"/>
    <mergeCell ref="Y66:Y68"/>
    <mergeCell ref="Z66:Z68"/>
    <mergeCell ref="AB66:AB68"/>
    <mergeCell ref="AC66:AC68"/>
    <mergeCell ref="AD66:AD68"/>
    <mergeCell ref="T66:T68"/>
    <mergeCell ref="U66:U68"/>
    <mergeCell ref="V66:V68"/>
    <mergeCell ref="W66:W68"/>
    <mergeCell ref="X66:X68"/>
    <mergeCell ref="K66:K68"/>
    <mergeCell ref="P66:P68"/>
    <mergeCell ref="Q66:Q68"/>
    <mergeCell ref="AB83:AD83"/>
    <mergeCell ref="A84:A86"/>
    <mergeCell ref="B84:B86"/>
    <mergeCell ref="C84:D84"/>
    <mergeCell ref="E84:E86"/>
    <mergeCell ref="AE66:AE68"/>
    <mergeCell ref="AF66:AF68"/>
    <mergeCell ref="R66:S66"/>
    <mergeCell ref="R67:R68"/>
    <mergeCell ref="G66:G68"/>
    <mergeCell ref="H66:H68"/>
    <mergeCell ref="I66:I68"/>
    <mergeCell ref="J66:J68"/>
    <mergeCell ref="F84:F86"/>
    <mergeCell ref="G84:G86"/>
    <mergeCell ref="H84:H86"/>
    <mergeCell ref="S67:S68"/>
    <mergeCell ref="A83:F83"/>
    <mergeCell ref="P83:U83"/>
    <mergeCell ref="J84:J86"/>
    <mergeCell ref="K84:K86"/>
    <mergeCell ref="P84:P86"/>
    <mergeCell ref="Q84:Q86"/>
    <mergeCell ref="AF84:AF86"/>
    <mergeCell ref="AD84:AD86"/>
    <mergeCell ref="AE84:AE86"/>
    <mergeCell ref="G102:G104"/>
    <mergeCell ref="H102:H104"/>
    <mergeCell ref="I102:I104"/>
    <mergeCell ref="J102:J104"/>
    <mergeCell ref="AG84:AG86"/>
    <mergeCell ref="C85:C86"/>
    <mergeCell ref="D85:D86"/>
    <mergeCell ref="X84:X86"/>
    <mergeCell ref="Y84:Y86"/>
    <mergeCell ref="Z84:Z86"/>
    <mergeCell ref="AB84:AB86"/>
    <mergeCell ref="AC84:AC86"/>
    <mergeCell ref="R84:S84"/>
    <mergeCell ref="T84:T86"/>
    <mergeCell ref="U84:U86"/>
    <mergeCell ref="V84:V86"/>
    <mergeCell ref="W84:W86"/>
    <mergeCell ref="R85:R86"/>
    <mergeCell ref="S85:S86"/>
    <mergeCell ref="I84:I86"/>
    <mergeCell ref="C103:C104"/>
    <mergeCell ref="D103:D104"/>
    <mergeCell ref="AG123:AG125"/>
    <mergeCell ref="AB146:AF146"/>
    <mergeCell ref="S103:S104"/>
    <mergeCell ref="A101:F101"/>
    <mergeCell ref="P101:U101"/>
    <mergeCell ref="AB101:AD101"/>
    <mergeCell ref="A102:A104"/>
    <mergeCell ref="B102:B104"/>
    <mergeCell ref="C102:D102"/>
    <mergeCell ref="E102:E104"/>
    <mergeCell ref="F102:F104"/>
    <mergeCell ref="K102:K104"/>
    <mergeCell ref="P102:P104"/>
    <mergeCell ref="Q102:Q104"/>
    <mergeCell ref="R102:S102"/>
    <mergeCell ref="A120:F120"/>
    <mergeCell ref="P120:U120"/>
    <mergeCell ref="AB120:AD120"/>
    <mergeCell ref="AB123:AB125"/>
    <mergeCell ref="AC123:AC125"/>
    <mergeCell ref="AD123:AD125"/>
    <mergeCell ref="AE102:AE104"/>
    <mergeCell ref="AF102:AF104"/>
    <mergeCell ref="AG102:AG104"/>
    <mergeCell ref="Y102:Y104"/>
    <mergeCell ref="Z102:Z104"/>
    <mergeCell ref="AC102:AC104"/>
    <mergeCell ref="AD102:AD104"/>
    <mergeCell ref="X102:X104"/>
    <mergeCell ref="AE123:AE125"/>
    <mergeCell ref="AF123:AF125"/>
    <mergeCell ref="R103:R104"/>
    <mergeCell ref="AB102:AB104"/>
    <mergeCell ref="T102:T104"/>
    <mergeCell ref="U102:U104"/>
    <mergeCell ref="V102:V104"/>
    <mergeCell ref="W102:W104"/>
  </mergeCells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46"/>
  <sheetViews>
    <sheetView topLeftCell="R1" zoomScale="80" zoomScaleNormal="80" workbookViewId="0">
      <selection activeCell="AJ7" sqref="AJ7:AO146"/>
    </sheetView>
  </sheetViews>
  <sheetFormatPr defaultRowHeight="15" x14ac:dyDescent="0.25"/>
  <cols>
    <col min="1" max="1" width="5.5703125" style="21" customWidth="1"/>
    <col min="2" max="2" width="25.7109375" style="21" customWidth="1"/>
    <col min="3" max="8" width="8.42578125" style="21" customWidth="1"/>
    <col min="9" max="9" width="8.7109375" style="21" customWidth="1"/>
    <col min="10" max="12" width="9.140625" style="21"/>
    <col min="13" max="13" width="9.42578125" style="21" bestFit="1" customWidth="1"/>
    <col min="14" max="15" width="9.140625" style="21"/>
    <col min="16" max="16" width="1.5703125" style="21" customWidth="1"/>
    <col min="17" max="17" width="30.140625" style="21" customWidth="1"/>
    <col min="18" max="18" width="9.140625" style="21"/>
    <col min="19" max="19" width="8.85546875" style="21" customWidth="1"/>
    <col min="20" max="20" width="4.5703125" style="21" customWidth="1"/>
    <col min="21" max="21" width="24" style="21" customWidth="1"/>
    <col min="22" max="27" width="7.42578125" style="21" customWidth="1"/>
    <col min="28" max="34" width="9.140625" style="21"/>
    <col min="35" max="35" width="3" style="21" customWidth="1"/>
    <col min="36" max="36" width="4.5703125" style="21" customWidth="1"/>
    <col min="37" max="37" width="24" style="21" customWidth="1"/>
    <col min="38" max="40" width="9.140625" style="21"/>
    <col min="41" max="41" width="11.5703125" style="21" customWidth="1"/>
    <col min="42" max="16384" width="9.140625" style="21"/>
  </cols>
  <sheetData>
    <row r="1" spans="1:41" x14ac:dyDescent="0.25">
      <c r="Q1"/>
      <c r="R1"/>
      <c r="S1"/>
    </row>
    <row r="2" spans="1:41" x14ac:dyDescent="0.25">
      <c r="Q2"/>
      <c r="R2"/>
      <c r="S2"/>
    </row>
    <row r="3" spans="1:41" x14ac:dyDescent="0.25">
      <c r="Q3"/>
      <c r="R3"/>
      <c r="S3"/>
    </row>
    <row r="4" spans="1:41" x14ac:dyDescent="0.25">
      <c r="Q4"/>
      <c r="R4"/>
      <c r="S4"/>
    </row>
    <row r="5" spans="1:41" x14ac:dyDescent="0.25">
      <c r="Q5"/>
      <c r="R5"/>
      <c r="S5"/>
    </row>
    <row r="6" spans="1:41" ht="15" customHeight="1" x14ac:dyDescent="0.25">
      <c r="A6" s="209"/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70"/>
      <c r="Q6"/>
      <c r="R6"/>
      <c r="S6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70"/>
      <c r="AJ6" s="209"/>
      <c r="AK6" s="209"/>
      <c r="AL6" s="209"/>
      <c r="AM6" s="209"/>
      <c r="AN6" s="209"/>
    </row>
    <row r="7" spans="1:41" x14ac:dyDescent="0.25">
      <c r="A7" s="209" t="s">
        <v>78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111"/>
      <c r="N7" s="70"/>
      <c r="Q7"/>
      <c r="R7"/>
      <c r="S7"/>
      <c r="T7" s="209" t="s">
        <v>111</v>
      </c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111"/>
      <c r="AG7" s="70"/>
      <c r="AJ7" s="209" t="s">
        <v>112</v>
      </c>
      <c r="AK7" s="209"/>
      <c r="AL7" s="209"/>
      <c r="AM7" s="209"/>
      <c r="AN7" s="70"/>
    </row>
    <row r="8" spans="1:41" x14ac:dyDescent="0.25">
      <c r="A8" s="209" t="s">
        <v>39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70"/>
      <c r="Q8"/>
      <c r="R8"/>
      <c r="S8"/>
      <c r="T8" s="209" t="s">
        <v>39</v>
      </c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70"/>
      <c r="AJ8" s="209" t="s">
        <v>39</v>
      </c>
      <c r="AK8" s="209"/>
      <c r="AL8" s="209"/>
      <c r="AM8" s="209"/>
      <c r="AN8" s="209"/>
    </row>
    <row r="9" spans="1:41" x14ac:dyDescent="0.25">
      <c r="A9" s="209" t="s">
        <v>82</v>
      </c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70"/>
      <c r="Q9"/>
      <c r="R9"/>
      <c r="S9"/>
      <c r="T9" s="209" t="s">
        <v>82</v>
      </c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70"/>
      <c r="AJ9" s="209" t="s">
        <v>82</v>
      </c>
      <c r="AK9" s="209"/>
      <c r="AL9" s="209"/>
      <c r="AM9" s="209"/>
      <c r="AN9" s="209"/>
    </row>
    <row r="10" spans="1:41" ht="15.75" thickBot="1" x14ac:dyDescent="0.3"/>
    <row r="11" spans="1:41" ht="15.75" customHeight="1" x14ac:dyDescent="0.25">
      <c r="A11" s="194" t="s">
        <v>59</v>
      </c>
      <c r="B11" s="196" t="s">
        <v>47</v>
      </c>
      <c r="C11" s="199" t="s">
        <v>60</v>
      </c>
      <c r="D11" s="199"/>
      <c r="E11" s="199" t="s">
        <v>62</v>
      </c>
      <c r="F11" s="199"/>
      <c r="G11" s="199" t="s">
        <v>40</v>
      </c>
      <c r="H11" s="200"/>
      <c r="I11" s="191" t="s">
        <v>67</v>
      </c>
      <c r="J11" s="201" t="s">
        <v>66</v>
      </c>
      <c r="K11" s="210" t="s">
        <v>63</v>
      </c>
      <c r="L11" s="191" t="s">
        <v>86</v>
      </c>
      <c r="M11" s="180" t="s">
        <v>63</v>
      </c>
      <c r="N11" s="191" t="s">
        <v>87</v>
      </c>
      <c r="O11" s="183" t="s">
        <v>64</v>
      </c>
      <c r="T11" s="194" t="s">
        <v>59</v>
      </c>
      <c r="U11" s="196" t="s">
        <v>47</v>
      </c>
      <c r="V11" s="199" t="s">
        <v>60</v>
      </c>
      <c r="W11" s="199"/>
      <c r="X11" s="199" t="s">
        <v>62</v>
      </c>
      <c r="Y11" s="199"/>
      <c r="Z11" s="199" t="s">
        <v>40</v>
      </c>
      <c r="AA11" s="200"/>
      <c r="AB11" s="191" t="s">
        <v>67</v>
      </c>
      <c r="AC11" s="201" t="s">
        <v>66</v>
      </c>
      <c r="AD11" s="191" t="s">
        <v>63</v>
      </c>
      <c r="AE11" s="191" t="s">
        <v>86</v>
      </c>
      <c r="AF11" s="180" t="s">
        <v>63</v>
      </c>
      <c r="AG11" s="191" t="s">
        <v>87</v>
      </c>
      <c r="AH11" s="183" t="s">
        <v>64</v>
      </c>
      <c r="AJ11" s="194" t="s">
        <v>59</v>
      </c>
      <c r="AK11" s="196" t="s">
        <v>47</v>
      </c>
      <c r="AL11" s="201" t="s">
        <v>66</v>
      </c>
      <c r="AM11" s="191" t="s">
        <v>83</v>
      </c>
      <c r="AN11" s="180" t="s">
        <v>85</v>
      </c>
      <c r="AO11" s="183" t="s">
        <v>63</v>
      </c>
    </row>
    <row r="12" spans="1:41" x14ac:dyDescent="0.25">
      <c r="A12" s="195"/>
      <c r="B12" s="197"/>
      <c r="C12" s="186" t="s">
        <v>68</v>
      </c>
      <c r="D12" s="186" t="s">
        <v>61</v>
      </c>
      <c r="E12" s="186" t="s">
        <v>68</v>
      </c>
      <c r="F12" s="186" t="s">
        <v>61</v>
      </c>
      <c r="G12" s="186" t="s">
        <v>68</v>
      </c>
      <c r="H12" s="204" t="s">
        <v>61</v>
      </c>
      <c r="I12" s="192"/>
      <c r="J12" s="202"/>
      <c r="K12" s="211"/>
      <c r="L12" s="192"/>
      <c r="M12" s="181"/>
      <c r="N12" s="192"/>
      <c r="O12" s="184"/>
      <c r="T12" s="195"/>
      <c r="U12" s="197"/>
      <c r="V12" s="186" t="s">
        <v>68</v>
      </c>
      <c r="W12" s="186" t="s">
        <v>61</v>
      </c>
      <c r="X12" s="186" t="s">
        <v>68</v>
      </c>
      <c r="Y12" s="186" t="s">
        <v>61</v>
      </c>
      <c r="Z12" s="186" t="s">
        <v>68</v>
      </c>
      <c r="AA12" s="204" t="s">
        <v>61</v>
      </c>
      <c r="AB12" s="192"/>
      <c r="AC12" s="202"/>
      <c r="AD12" s="192"/>
      <c r="AE12" s="192"/>
      <c r="AF12" s="181"/>
      <c r="AG12" s="192"/>
      <c r="AH12" s="184"/>
      <c r="AJ12" s="195"/>
      <c r="AK12" s="197"/>
      <c r="AL12" s="202"/>
      <c r="AM12" s="192"/>
      <c r="AN12" s="181"/>
      <c r="AO12" s="184"/>
    </row>
    <row r="13" spans="1:41" ht="15.75" thickBot="1" x14ac:dyDescent="0.3">
      <c r="A13" s="195"/>
      <c r="B13" s="198"/>
      <c r="C13" s="187"/>
      <c r="D13" s="187"/>
      <c r="E13" s="187"/>
      <c r="F13" s="187"/>
      <c r="G13" s="187"/>
      <c r="H13" s="205"/>
      <c r="I13" s="192"/>
      <c r="J13" s="208"/>
      <c r="K13" s="211"/>
      <c r="L13" s="192"/>
      <c r="M13" s="182"/>
      <c r="N13" s="193"/>
      <c r="O13" s="185"/>
      <c r="Q13" s="23" t="s">
        <v>40</v>
      </c>
      <c r="T13" s="195"/>
      <c r="U13" s="198"/>
      <c r="V13" s="187"/>
      <c r="W13" s="187"/>
      <c r="X13" s="187"/>
      <c r="Y13" s="187"/>
      <c r="Z13" s="187"/>
      <c r="AA13" s="205"/>
      <c r="AB13" s="193"/>
      <c r="AC13" s="203"/>
      <c r="AD13" s="193"/>
      <c r="AE13" s="193"/>
      <c r="AF13" s="182"/>
      <c r="AG13" s="193"/>
      <c r="AH13" s="185"/>
      <c r="AJ13" s="195"/>
      <c r="AK13" s="198"/>
      <c r="AL13" s="203"/>
      <c r="AM13" s="193"/>
      <c r="AN13" s="182"/>
      <c r="AO13" s="185"/>
    </row>
    <row r="14" spans="1:41" ht="15" customHeight="1" x14ac:dyDescent="0.25">
      <c r="A14" s="43">
        <v>1</v>
      </c>
      <c r="B14" s="114" t="s">
        <v>23</v>
      </c>
      <c r="C14" s="45">
        <v>0</v>
      </c>
      <c r="D14" s="45"/>
      <c r="E14" s="45">
        <v>0</v>
      </c>
      <c r="F14" s="45"/>
      <c r="G14" s="45">
        <v>0.1</v>
      </c>
      <c r="H14" s="74"/>
      <c r="I14" s="77">
        <v>0.1</v>
      </c>
      <c r="J14" s="78">
        <v>36</v>
      </c>
      <c r="K14" s="85">
        <v>3.6</v>
      </c>
      <c r="L14" s="88">
        <v>11.4</v>
      </c>
      <c r="M14" s="79">
        <v>410.40000000000003</v>
      </c>
      <c r="N14" s="36">
        <v>34.200000000000003</v>
      </c>
      <c r="O14" s="32">
        <v>1231.2</v>
      </c>
      <c r="Q14" s="24" t="s">
        <v>41</v>
      </c>
      <c r="T14" s="43">
        <v>1</v>
      </c>
      <c r="U14" s="114" t="s">
        <v>23</v>
      </c>
      <c r="V14" s="45">
        <v>0</v>
      </c>
      <c r="W14" s="45"/>
      <c r="X14" s="45">
        <v>0</v>
      </c>
      <c r="Y14" s="45"/>
      <c r="Z14" s="45">
        <v>0.1</v>
      </c>
      <c r="AA14" s="46"/>
      <c r="AB14" s="47">
        <v>0.1</v>
      </c>
      <c r="AC14" s="30">
        <v>36</v>
      </c>
      <c r="AD14" s="33">
        <v>3.6</v>
      </c>
      <c r="AE14" s="33">
        <v>2.3000000000000003</v>
      </c>
      <c r="AF14" s="54">
        <v>82.8</v>
      </c>
      <c r="AG14" s="32">
        <v>6.9</v>
      </c>
      <c r="AH14" s="39">
        <v>248.39999999999998</v>
      </c>
      <c r="AJ14" s="43">
        <v>1</v>
      </c>
      <c r="AK14" s="44" t="s">
        <v>23</v>
      </c>
      <c r="AL14" s="30">
        <v>36</v>
      </c>
      <c r="AM14" s="33" t="s">
        <v>84</v>
      </c>
      <c r="AN14" s="54">
        <v>41.1</v>
      </c>
      <c r="AO14" s="39">
        <v>1479.6</v>
      </c>
    </row>
    <row r="15" spans="1:41" ht="15" customHeight="1" x14ac:dyDescent="0.25">
      <c r="A15" s="48">
        <v>2</v>
      </c>
      <c r="B15" s="115" t="s">
        <v>48</v>
      </c>
      <c r="C15" s="50">
        <v>0</v>
      </c>
      <c r="D15" s="50"/>
      <c r="E15" s="50">
        <v>0</v>
      </c>
      <c r="F15" s="50"/>
      <c r="G15" s="50">
        <v>0.05</v>
      </c>
      <c r="H15" s="75"/>
      <c r="I15" s="80">
        <v>0.05</v>
      </c>
      <c r="J15" s="25">
        <v>350</v>
      </c>
      <c r="K15" s="86">
        <v>17.5</v>
      </c>
      <c r="L15" s="89">
        <v>5.7</v>
      </c>
      <c r="M15" s="55">
        <v>1995</v>
      </c>
      <c r="N15" s="37">
        <v>17.100000000000001</v>
      </c>
      <c r="O15" s="26">
        <v>5985</v>
      </c>
      <c r="Q15" s="24" t="s">
        <v>42</v>
      </c>
      <c r="T15" s="48">
        <v>2</v>
      </c>
      <c r="U15" s="115" t="s">
        <v>48</v>
      </c>
      <c r="V15" s="50">
        <v>0</v>
      </c>
      <c r="W15" s="50"/>
      <c r="X15" s="50">
        <v>0</v>
      </c>
      <c r="Y15" s="50"/>
      <c r="Z15" s="50">
        <v>0.05</v>
      </c>
      <c r="AA15" s="51"/>
      <c r="AB15" s="52">
        <v>0.05</v>
      </c>
      <c r="AC15" s="29">
        <v>350</v>
      </c>
      <c r="AD15" s="34">
        <v>17.5</v>
      </c>
      <c r="AE15" s="34">
        <v>1.1500000000000001</v>
      </c>
      <c r="AF15" s="55">
        <v>402.5</v>
      </c>
      <c r="AG15" s="26">
        <v>3.45</v>
      </c>
      <c r="AH15" s="40">
        <v>1207.5</v>
      </c>
      <c r="AJ15" s="48">
        <v>2</v>
      </c>
      <c r="AK15" s="49" t="s">
        <v>48</v>
      </c>
      <c r="AL15" s="29">
        <v>350</v>
      </c>
      <c r="AM15" s="34" t="s">
        <v>84</v>
      </c>
      <c r="AN15" s="55">
        <v>20.55</v>
      </c>
      <c r="AO15" s="40">
        <v>7192.5</v>
      </c>
    </row>
    <row r="16" spans="1:41" ht="15" customHeight="1" x14ac:dyDescent="0.25">
      <c r="A16" s="48">
        <v>3</v>
      </c>
      <c r="B16" s="115" t="s">
        <v>22</v>
      </c>
      <c r="C16" s="50">
        <v>0</v>
      </c>
      <c r="D16" s="50"/>
      <c r="E16" s="50">
        <v>0</v>
      </c>
      <c r="F16" s="50"/>
      <c r="G16" s="50">
        <v>0.01</v>
      </c>
      <c r="H16" s="75"/>
      <c r="I16" s="80">
        <v>0.01</v>
      </c>
      <c r="J16" s="25">
        <v>500</v>
      </c>
      <c r="K16" s="86">
        <v>5</v>
      </c>
      <c r="L16" s="89">
        <v>1.1400000000000001</v>
      </c>
      <c r="M16" s="55">
        <v>570</v>
      </c>
      <c r="N16" s="37">
        <v>3.4200000000000004</v>
      </c>
      <c r="O16" s="26">
        <v>1710</v>
      </c>
      <c r="Q16" s="24" t="s">
        <v>43</v>
      </c>
      <c r="T16" s="48">
        <v>3</v>
      </c>
      <c r="U16" s="115" t="s">
        <v>22</v>
      </c>
      <c r="V16" s="50">
        <v>0</v>
      </c>
      <c r="W16" s="50"/>
      <c r="X16" s="50">
        <v>0</v>
      </c>
      <c r="Y16" s="50"/>
      <c r="Z16" s="50">
        <v>0.01</v>
      </c>
      <c r="AA16" s="51"/>
      <c r="AB16" s="52">
        <v>0.01</v>
      </c>
      <c r="AC16" s="29">
        <v>500</v>
      </c>
      <c r="AD16" s="34">
        <v>5</v>
      </c>
      <c r="AE16" s="34">
        <v>0.23</v>
      </c>
      <c r="AF16" s="55">
        <v>115</v>
      </c>
      <c r="AG16" s="26">
        <v>0.69000000000000006</v>
      </c>
      <c r="AH16" s="40">
        <v>345</v>
      </c>
      <c r="AJ16" s="48">
        <v>3</v>
      </c>
      <c r="AK16" s="49" t="s">
        <v>22</v>
      </c>
      <c r="AL16" s="29">
        <v>500</v>
      </c>
      <c r="AM16" s="34" t="s">
        <v>84</v>
      </c>
      <c r="AN16" s="55">
        <v>4.1100000000000003</v>
      </c>
      <c r="AO16" s="40">
        <v>2055</v>
      </c>
    </row>
    <row r="17" spans="1:41" ht="15" customHeight="1" x14ac:dyDescent="0.25">
      <c r="A17" s="48">
        <v>4</v>
      </c>
      <c r="B17" s="115" t="s">
        <v>22</v>
      </c>
      <c r="C17" s="50">
        <v>0</v>
      </c>
      <c r="D17" s="50"/>
      <c r="E17" s="50">
        <v>0</v>
      </c>
      <c r="F17" s="50"/>
      <c r="G17" s="50">
        <v>2.3E-2</v>
      </c>
      <c r="H17" s="75"/>
      <c r="I17" s="80">
        <v>2.3E-2</v>
      </c>
      <c r="J17" s="25">
        <v>500</v>
      </c>
      <c r="K17" s="86">
        <v>11.5</v>
      </c>
      <c r="L17" s="89">
        <v>2.6219999999999999</v>
      </c>
      <c r="M17" s="55">
        <v>1311</v>
      </c>
      <c r="N17" s="37">
        <v>7.8659999999999997</v>
      </c>
      <c r="O17" s="26">
        <v>3933</v>
      </c>
      <c r="Q17" s="24" t="s">
        <v>44</v>
      </c>
      <c r="T17" s="48">
        <v>4</v>
      </c>
      <c r="U17" s="115" t="s">
        <v>22</v>
      </c>
      <c r="V17" s="50">
        <v>0</v>
      </c>
      <c r="W17" s="50"/>
      <c r="X17" s="50">
        <v>0</v>
      </c>
      <c r="Y17" s="50"/>
      <c r="Z17" s="50">
        <v>2.3E-2</v>
      </c>
      <c r="AA17" s="51"/>
      <c r="AB17" s="52">
        <v>2.3E-2</v>
      </c>
      <c r="AC17" s="29">
        <v>500</v>
      </c>
      <c r="AD17" s="34">
        <v>11.5</v>
      </c>
      <c r="AE17" s="34">
        <v>0.52900000000000003</v>
      </c>
      <c r="AF17" s="55">
        <v>264.5</v>
      </c>
      <c r="AG17" s="26">
        <v>1.5870000000000002</v>
      </c>
      <c r="AH17" s="40">
        <v>793.5</v>
      </c>
      <c r="AJ17" s="48">
        <v>4</v>
      </c>
      <c r="AK17" s="49" t="s">
        <v>22</v>
      </c>
      <c r="AL17" s="29">
        <v>500</v>
      </c>
      <c r="AM17" s="34" t="s">
        <v>84</v>
      </c>
      <c r="AN17" s="55">
        <v>9.4529999999999994</v>
      </c>
      <c r="AO17" s="40">
        <v>4726.5</v>
      </c>
    </row>
    <row r="18" spans="1:41" ht="15" customHeight="1" x14ac:dyDescent="0.25">
      <c r="A18" s="48">
        <v>5</v>
      </c>
      <c r="B18" s="115" t="s">
        <v>49</v>
      </c>
      <c r="C18" s="50">
        <v>0</v>
      </c>
      <c r="D18" s="50"/>
      <c r="E18" s="50">
        <v>0</v>
      </c>
      <c r="F18" s="50"/>
      <c r="G18" s="50">
        <v>1.7999999999999999E-2</v>
      </c>
      <c r="H18" s="75"/>
      <c r="I18" s="80">
        <v>1.7999999999999999E-2</v>
      </c>
      <c r="J18" s="25">
        <v>127</v>
      </c>
      <c r="K18" s="86">
        <v>2.286</v>
      </c>
      <c r="L18" s="89">
        <v>2.052</v>
      </c>
      <c r="M18" s="55">
        <v>260.60399999999998</v>
      </c>
      <c r="N18" s="37">
        <v>6.1560000000000006</v>
      </c>
      <c r="O18" s="26">
        <v>781.8119999999999</v>
      </c>
      <c r="Q18" s="24" t="s">
        <v>45</v>
      </c>
      <c r="T18" s="48">
        <v>5</v>
      </c>
      <c r="U18" s="115" t="s">
        <v>49</v>
      </c>
      <c r="V18" s="50">
        <v>0</v>
      </c>
      <c r="W18" s="50"/>
      <c r="X18" s="50">
        <v>0</v>
      </c>
      <c r="Y18" s="50"/>
      <c r="Z18" s="50">
        <v>1.7999999999999999E-2</v>
      </c>
      <c r="AA18" s="51"/>
      <c r="AB18" s="52">
        <v>1.7999999999999999E-2</v>
      </c>
      <c r="AC18" s="29">
        <v>127</v>
      </c>
      <c r="AD18" s="34">
        <v>2.286</v>
      </c>
      <c r="AE18" s="34">
        <v>0.41399999999999998</v>
      </c>
      <c r="AF18" s="55">
        <v>52.578000000000003</v>
      </c>
      <c r="AG18" s="26">
        <v>1.242</v>
      </c>
      <c r="AH18" s="40">
        <v>157.73400000000001</v>
      </c>
      <c r="AJ18" s="48">
        <v>5</v>
      </c>
      <c r="AK18" s="49" t="s">
        <v>49</v>
      </c>
      <c r="AL18" s="29">
        <v>127</v>
      </c>
      <c r="AM18" s="34" t="s">
        <v>84</v>
      </c>
      <c r="AN18" s="55">
        <v>7.3980000000000006</v>
      </c>
      <c r="AO18" s="40">
        <v>939.54599999999994</v>
      </c>
    </row>
    <row r="19" spans="1:41" ht="15" customHeight="1" x14ac:dyDescent="0.25">
      <c r="A19" s="48">
        <v>6</v>
      </c>
      <c r="B19" s="115" t="s">
        <v>50</v>
      </c>
      <c r="C19" s="50">
        <v>0</v>
      </c>
      <c r="D19" s="50"/>
      <c r="E19" s="50">
        <v>0</v>
      </c>
      <c r="F19" s="50"/>
      <c r="G19" s="50">
        <v>0.02</v>
      </c>
      <c r="H19" s="75"/>
      <c r="I19" s="80">
        <v>0.02</v>
      </c>
      <c r="J19" s="25">
        <v>56</v>
      </c>
      <c r="K19" s="86">
        <v>1.1200000000000001</v>
      </c>
      <c r="L19" s="89">
        <v>2.2800000000000002</v>
      </c>
      <c r="M19" s="55">
        <v>127.68</v>
      </c>
      <c r="N19" s="37">
        <v>6.8400000000000007</v>
      </c>
      <c r="O19" s="26">
        <v>383.04</v>
      </c>
      <c r="Q19" s="24" t="s">
        <v>46</v>
      </c>
      <c r="T19" s="48">
        <v>6</v>
      </c>
      <c r="U19" s="115" t="s">
        <v>50</v>
      </c>
      <c r="V19" s="50">
        <v>0</v>
      </c>
      <c r="W19" s="50"/>
      <c r="X19" s="50">
        <v>0</v>
      </c>
      <c r="Y19" s="50"/>
      <c r="Z19" s="50">
        <v>0.02</v>
      </c>
      <c r="AA19" s="51"/>
      <c r="AB19" s="52">
        <v>0.02</v>
      </c>
      <c r="AC19" s="29">
        <v>56</v>
      </c>
      <c r="AD19" s="34">
        <v>1.1200000000000001</v>
      </c>
      <c r="AE19" s="34">
        <v>0.46</v>
      </c>
      <c r="AF19" s="55">
        <v>25.76</v>
      </c>
      <c r="AG19" s="26">
        <v>1.3800000000000001</v>
      </c>
      <c r="AH19" s="40">
        <v>77.28</v>
      </c>
      <c r="AJ19" s="48">
        <v>6</v>
      </c>
      <c r="AK19" s="49" t="s">
        <v>50</v>
      </c>
      <c r="AL19" s="29">
        <v>56</v>
      </c>
      <c r="AM19" s="34" t="s">
        <v>84</v>
      </c>
      <c r="AN19" s="55">
        <v>8.2200000000000006</v>
      </c>
      <c r="AO19" s="40">
        <v>460.32000000000005</v>
      </c>
    </row>
    <row r="20" spans="1:41" ht="15" customHeight="1" x14ac:dyDescent="0.25">
      <c r="A20" s="48">
        <v>7</v>
      </c>
      <c r="B20" s="115" t="s">
        <v>51</v>
      </c>
      <c r="C20" s="50">
        <v>0</v>
      </c>
      <c r="D20" s="50"/>
      <c r="E20" s="50">
        <v>0</v>
      </c>
      <c r="F20" s="50"/>
      <c r="G20" s="50">
        <v>4.4999999999999998E-2</v>
      </c>
      <c r="H20" s="75"/>
      <c r="I20" s="80">
        <v>4.4999999999999998E-2</v>
      </c>
      <c r="J20" s="25">
        <v>40</v>
      </c>
      <c r="K20" s="86">
        <v>1.7999999999999998</v>
      </c>
      <c r="L20" s="89">
        <v>5.13</v>
      </c>
      <c r="M20" s="55">
        <v>205.2</v>
      </c>
      <c r="N20" s="37">
        <v>15.39</v>
      </c>
      <c r="O20" s="26">
        <v>615.59999999999991</v>
      </c>
      <c r="T20" s="48">
        <v>7</v>
      </c>
      <c r="U20" s="115" t="s">
        <v>51</v>
      </c>
      <c r="V20" s="50">
        <v>0</v>
      </c>
      <c r="W20" s="50"/>
      <c r="X20" s="50">
        <v>0</v>
      </c>
      <c r="Y20" s="50"/>
      <c r="Z20" s="50">
        <v>4.4999999999999998E-2</v>
      </c>
      <c r="AA20" s="51"/>
      <c r="AB20" s="52">
        <v>4.4999999999999998E-2</v>
      </c>
      <c r="AC20" s="29">
        <v>40</v>
      </c>
      <c r="AD20" s="34">
        <v>1.7999999999999998</v>
      </c>
      <c r="AE20" s="34">
        <v>1.0349999999999999</v>
      </c>
      <c r="AF20" s="55">
        <v>41.4</v>
      </c>
      <c r="AG20" s="26">
        <v>3.1049999999999995</v>
      </c>
      <c r="AH20" s="40">
        <v>124.19999999999999</v>
      </c>
      <c r="AJ20" s="48">
        <v>7</v>
      </c>
      <c r="AK20" s="49" t="s">
        <v>51</v>
      </c>
      <c r="AL20" s="29">
        <v>40</v>
      </c>
      <c r="AM20" s="34" t="s">
        <v>84</v>
      </c>
      <c r="AN20" s="55">
        <v>18.495000000000001</v>
      </c>
      <c r="AO20" s="40">
        <v>739.8</v>
      </c>
    </row>
    <row r="21" spans="1:41" ht="15" customHeight="1" x14ac:dyDescent="0.25">
      <c r="A21" s="48">
        <v>8</v>
      </c>
      <c r="B21" s="115" t="s">
        <v>52</v>
      </c>
      <c r="C21" s="50">
        <v>0</v>
      </c>
      <c r="D21" s="50"/>
      <c r="E21" s="50">
        <v>0</v>
      </c>
      <c r="F21" s="50"/>
      <c r="G21" s="50">
        <v>0.1</v>
      </c>
      <c r="H21" s="75"/>
      <c r="I21" s="80">
        <v>0.1</v>
      </c>
      <c r="J21" s="25">
        <v>33</v>
      </c>
      <c r="K21" s="86">
        <v>3.3000000000000003</v>
      </c>
      <c r="L21" s="89">
        <v>11.4</v>
      </c>
      <c r="M21" s="55">
        <v>376.20000000000005</v>
      </c>
      <c r="N21" s="37">
        <v>34.200000000000003</v>
      </c>
      <c r="O21" s="26">
        <v>1128.6000000000001</v>
      </c>
      <c r="T21" s="48">
        <v>8</v>
      </c>
      <c r="U21" s="115" t="s">
        <v>52</v>
      </c>
      <c r="V21" s="50">
        <v>0</v>
      </c>
      <c r="W21" s="50"/>
      <c r="X21" s="50">
        <v>0</v>
      </c>
      <c r="Y21" s="50"/>
      <c r="Z21" s="50">
        <v>0.1</v>
      </c>
      <c r="AA21" s="51"/>
      <c r="AB21" s="52">
        <v>0.1</v>
      </c>
      <c r="AC21" s="29">
        <v>33</v>
      </c>
      <c r="AD21" s="34">
        <v>3.3000000000000003</v>
      </c>
      <c r="AE21" s="34">
        <v>2.3000000000000003</v>
      </c>
      <c r="AF21" s="55">
        <v>75.900000000000006</v>
      </c>
      <c r="AG21" s="26">
        <v>6.9</v>
      </c>
      <c r="AH21" s="40">
        <v>227.70000000000002</v>
      </c>
      <c r="AJ21" s="48">
        <v>8</v>
      </c>
      <c r="AK21" s="49" t="s">
        <v>52</v>
      </c>
      <c r="AL21" s="29">
        <v>33</v>
      </c>
      <c r="AM21" s="34" t="s">
        <v>84</v>
      </c>
      <c r="AN21" s="55">
        <v>41.1</v>
      </c>
      <c r="AO21" s="40">
        <v>1356.3000000000002</v>
      </c>
    </row>
    <row r="22" spans="1:41" ht="15" customHeight="1" x14ac:dyDescent="0.25">
      <c r="A22" s="48">
        <v>9</v>
      </c>
      <c r="B22" s="115" t="s">
        <v>53</v>
      </c>
      <c r="C22" s="50">
        <v>0</v>
      </c>
      <c r="D22" s="50"/>
      <c r="E22" s="50">
        <v>0</v>
      </c>
      <c r="F22" s="50"/>
      <c r="G22" s="50">
        <v>8.5000000000000006E-2</v>
      </c>
      <c r="H22" s="75"/>
      <c r="I22" s="80">
        <v>8.5000000000000006E-2</v>
      </c>
      <c r="J22" s="25">
        <v>36</v>
      </c>
      <c r="K22" s="86">
        <v>3.06</v>
      </c>
      <c r="L22" s="89">
        <v>9.6900000000000013</v>
      </c>
      <c r="M22" s="55">
        <v>348.84000000000003</v>
      </c>
      <c r="N22" s="37">
        <v>29.070000000000004</v>
      </c>
      <c r="O22" s="26">
        <v>1046.52</v>
      </c>
      <c r="T22" s="48">
        <v>9</v>
      </c>
      <c r="U22" s="115" t="s">
        <v>53</v>
      </c>
      <c r="V22" s="50">
        <v>0</v>
      </c>
      <c r="W22" s="50"/>
      <c r="X22" s="50">
        <v>0</v>
      </c>
      <c r="Y22" s="50"/>
      <c r="Z22" s="50">
        <v>8.5000000000000006E-2</v>
      </c>
      <c r="AA22" s="51"/>
      <c r="AB22" s="52">
        <v>8.5000000000000006E-2</v>
      </c>
      <c r="AC22" s="29">
        <v>36</v>
      </c>
      <c r="AD22" s="34">
        <v>3.06</v>
      </c>
      <c r="AE22" s="34">
        <v>1.9550000000000001</v>
      </c>
      <c r="AF22" s="55">
        <v>70.38</v>
      </c>
      <c r="AG22" s="26">
        <v>5.8650000000000002</v>
      </c>
      <c r="AH22" s="40">
        <v>211.14</v>
      </c>
      <c r="AJ22" s="48">
        <v>9</v>
      </c>
      <c r="AK22" s="49" t="s">
        <v>53</v>
      </c>
      <c r="AL22" s="29">
        <v>36</v>
      </c>
      <c r="AM22" s="34" t="s">
        <v>84</v>
      </c>
      <c r="AN22" s="55">
        <v>34.935000000000002</v>
      </c>
      <c r="AO22" s="40">
        <v>1257.6599999999999</v>
      </c>
    </row>
    <row r="23" spans="1:41" ht="15" customHeight="1" x14ac:dyDescent="0.25">
      <c r="A23" s="48">
        <v>10</v>
      </c>
      <c r="B23" s="116" t="s">
        <v>74</v>
      </c>
      <c r="C23" s="50">
        <v>0</v>
      </c>
      <c r="D23" s="50"/>
      <c r="E23" s="50">
        <v>0</v>
      </c>
      <c r="F23" s="50"/>
      <c r="G23" s="50">
        <v>4.5999999999999999E-2</v>
      </c>
      <c r="H23" s="75"/>
      <c r="I23" s="80">
        <v>4.5999999999999999E-2</v>
      </c>
      <c r="J23" s="25">
        <v>25</v>
      </c>
      <c r="K23" s="86">
        <v>1.1499999999999999</v>
      </c>
      <c r="L23" s="89">
        <v>5.2439999999999998</v>
      </c>
      <c r="M23" s="55">
        <v>131.1</v>
      </c>
      <c r="N23" s="37">
        <v>15.731999999999999</v>
      </c>
      <c r="O23" s="26">
        <v>393.29999999999995</v>
      </c>
      <c r="T23" s="48">
        <v>10</v>
      </c>
      <c r="U23" s="116" t="s">
        <v>74</v>
      </c>
      <c r="V23" s="50">
        <v>0</v>
      </c>
      <c r="W23" s="50"/>
      <c r="X23" s="50">
        <v>0</v>
      </c>
      <c r="Y23" s="50"/>
      <c r="Z23" s="50">
        <v>4.5999999999999999E-2</v>
      </c>
      <c r="AA23" s="51"/>
      <c r="AB23" s="52">
        <v>4.5999999999999999E-2</v>
      </c>
      <c r="AC23" s="29">
        <v>25</v>
      </c>
      <c r="AD23" s="34">
        <v>1.1499999999999999</v>
      </c>
      <c r="AE23" s="34">
        <v>1.0580000000000001</v>
      </c>
      <c r="AF23" s="55">
        <v>26.45</v>
      </c>
      <c r="AG23" s="26">
        <v>3.1740000000000004</v>
      </c>
      <c r="AH23" s="40">
        <v>79.349999999999994</v>
      </c>
      <c r="AJ23" s="48">
        <v>10</v>
      </c>
      <c r="AK23" s="102" t="s">
        <v>74</v>
      </c>
      <c r="AL23" s="29">
        <v>25</v>
      </c>
      <c r="AM23" s="34" t="s">
        <v>84</v>
      </c>
      <c r="AN23" s="55">
        <v>18.905999999999999</v>
      </c>
      <c r="AO23" s="40">
        <v>472.65</v>
      </c>
    </row>
    <row r="24" spans="1:41" ht="15" customHeight="1" x14ac:dyDescent="0.25">
      <c r="A24" s="48">
        <v>11</v>
      </c>
      <c r="B24" s="115" t="s">
        <v>55</v>
      </c>
      <c r="C24" s="53">
        <v>0</v>
      </c>
      <c r="D24" s="50"/>
      <c r="E24" s="50">
        <v>2E-3</v>
      </c>
      <c r="F24" s="50"/>
      <c r="G24" s="50">
        <v>0</v>
      </c>
      <c r="H24" s="75"/>
      <c r="I24" s="80">
        <v>2E-3</v>
      </c>
      <c r="J24" s="25">
        <v>929</v>
      </c>
      <c r="K24" s="86">
        <v>1.8580000000000001</v>
      </c>
      <c r="L24" s="89">
        <v>0.22800000000000001</v>
      </c>
      <c r="M24" s="55">
        <v>211.81200000000001</v>
      </c>
      <c r="N24" s="37">
        <v>0.68400000000000005</v>
      </c>
      <c r="O24" s="26">
        <v>635.43600000000004</v>
      </c>
      <c r="T24" s="48">
        <v>11</v>
      </c>
      <c r="U24" s="115" t="s">
        <v>55</v>
      </c>
      <c r="V24" s="53">
        <v>0</v>
      </c>
      <c r="W24" s="50"/>
      <c r="X24" s="50">
        <v>2E-3</v>
      </c>
      <c r="Y24" s="50"/>
      <c r="Z24" s="50">
        <v>0</v>
      </c>
      <c r="AA24" s="51"/>
      <c r="AB24" s="52">
        <v>2E-3</v>
      </c>
      <c r="AC24" s="29">
        <v>929</v>
      </c>
      <c r="AD24" s="34">
        <v>1.8580000000000001</v>
      </c>
      <c r="AE24" s="34">
        <v>4.5999999999999999E-2</v>
      </c>
      <c r="AF24" s="55">
        <v>42.734000000000002</v>
      </c>
      <c r="AG24" s="26">
        <v>0.13800000000000001</v>
      </c>
      <c r="AH24" s="40">
        <v>128.202</v>
      </c>
      <c r="AJ24" s="48">
        <v>11</v>
      </c>
      <c r="AK24" s="49" t="s">
        <v>55</v>
      </c>
      <c r="AL24" s="29">
        <v>929</v>
      </c>
      <c r="AM24" s="34" t="s">
        <v>84</v>
      </c>
      <c r="AN24" s="55">
        <v>0.82200000000000006</v>
      </c>
      <c r="AO24" s="40">
        <v>763.63800000000003</v>
      </c>
    </row>
    <row r="25" spans="1:41" ht="15" customHeight="1" x14ac:dyDescent="0.25">
      <c r="A25" s="48">
        <v>12</v>
      </c>
      <c r="B25" s="115" t="s">
        <v>56</v>
      </c>
      <c r="C25" s="50">
        <v>0</v>
      </c>
      <c r="D25" s="50"/>
      <c r="E25" s="50">
        <v>0</v>
      </c>
      <c r="F25" s="50"/>
      <c r="G25" s="50">
        <v>5.3400000000000001E-3</v>
      </c>
      <c r="H25" s="75"/>
      <c r="I25" s="80">
        <v>5.3400000000000001E-3</v>
      </c>
      <c r="J25" s="25">
        <v>18</v>
      </c>
      <c r="K25" s="86">
        <v>9.6119999999999997E-2</v>
      </c>
      <c r="L25" s="89">
        <v>0.60875999999999997</v>
      </c>
      <c r="M25" s="55">
        <v>10.95768</v>
      </c>
      <c r="N25" s="37">
        <v>1.8262799999999999</v>
      </c>
      <c r="O25" s="26">
        <v>32.873040000000003</v>
      </c>
      <c r="T25" s="48">
        <v>12</v>
      </c>
      <c r="U25" s="115" t="s">
        <v>56</v>
      </c>
      <c r="V25" s="50">
        <v>0</v>
      </c>
      <c r="W25" s="50"/>
      <c r="X25" s="50">
        <v>0</v>
      </c>
      <c r="Y25" s="50"/>
      <c r="Z25" s="50">
        <v>5.3400000000000001E-3</v>
      </c>
      <c r="AA25" s="51"/>
      <c r="AB25" s="52">
        <v>5.3400000000000001E-3</v>
      </c>
      <c r="AC25" s="29">
        <v>18</v>
      </c>
      <c r="AD25" s="34">
        <v>9.6119999999999997E-2</v>
      </c>
      <c r="AE25" s="34">
        <v>0.12282</v>
      </c>
      <c r="AF25" s="55">
        <v>2.2107600000000001</v>
      </c>
      <c r="AG25" s="26">
        <v>0.36846000000000001</v>
      </c>
      <c r="AH25" s="40">
        <v>6.6322799999999997</v>
      </c>
      <c r="AJ25" s="48">
        <v>12</v>
      </c>
      <c r="AK25" s="49" t="s">
        <v>56</v>
      </c>
      <c r="AL25" s="29">
        <v>18</v>
      </c>
      <c r="AM25" s="34" t="s">
        <v>84</v>
      </c>
      <c r="AN25" s="55">
        <v>2.1947399999999999</v>
      </c>
      <c r="AO25" s="40">
        <v>39.505320000000005</v>
      </c>
    </row>
    <row r="26" spans="1:41" ht="15" customHeight="1" x14ac:dyDescent="0.25">
      <c r="A26" s="48">
        <v>13</v>
      </c>
      <c r="B26" s="115" t="s">
        <v>57</v>
      </c>
      <c r="C26" s="50">
        <v>0</v>
      </c>
      <c r="D26" s="50"/>
      <c r="E26" s="50">
        <v>0</v>
      </c>
      <c r="F26" s="50"/>
      <c r="G26" s="50">
        <v>2E-3</v>
      </c>
      <c r="H26" s="75"/>
      <c r="I26" s="80">
        <v>2E-3</v>
      </c>
      <c r="J26" s="25">
        <v>110</v>
      </c>
      <c r="K26" s="86">
        <v>0.22</v>
      </c>
      <c r="L26" s="89">
        <v>0.22800000000000001</v>
      </c>
      <c r="M26" s="55">
        <v>25.080000000000002</v>
      </c>
      <c r="N26" s="37">
        <v>0.68400000000000005</v>
      </c>
      <c r="O26" s="26">
        <v>75.240000000000009</v>
      </c>
      <c r="T26" s="48">
        <v>13</v>
      </c>
      <c r="U26" s="115" t="s">
        <v>57</v>
      </c>
      <c r="V26" s="50">
        <v>0</v>
      </c>
      <c r="W26" s="50"/>
      <c r="X26" s="50">
        <v>0</v>
      </c>
      <c r="Y26" s="50"/>
      <c r="Z26" s="50">
        <v>2E-3</v>
      </c>
      <c r="AA26" s="51"/>
      <c r="AB26" s="52">
        <v>2E-3</v>
      </c>
      <c r="AC26" s="29">
        <v>110</v>
      </c>
      <c r="AD26" s="34">
        <v>0.22</v>
      </c>
      <c r="AE26" s="34">
        <v>4.5999999999999999E-2</v>
      </c>
      <c r="AF26" s="55">
        <v>5.0599999999999996</v>
      </c>
      <c r="AG26" s="26">
        <v>0.13800000000000001</v>
      </c>
      <c r="AH26" s="40">
        <v>15.18</v>
      </c>
      <c r="AJ26" s="48">
        <v>13</v>
      </c>
      <c r="AK26" s="49" t="s">
        <v>57</v>
      </c>
      <c r="AL26" s="29">
        <v>110</v>
      </c>
      <c r="AM26" s="34" t="s">
        <v>84</v>
      </c>
      <c r="AN26" s="55">
        <v>0.82200000000000006</v>
      </c>
      <c r="AO26" s="40">
        <v>90.420000000000016</v>
      </c>
    </row>
    <row r="27" spans="1:41" ht="15" customHeight="1" x14ac:dyDescent="0.25">
      <c r="A27" s="48">
        <v>14</v>
      </c>
      <c r="B27" s="115" t="s">
        <v>58</v>
      </c>
      <c r="C27" s="50">
        <v>0</v>
      </c>
      <c r="D27" s="50"/>
      <c r="E27" s="50">
        <v>0</v>
      </c>
      <c r="F27" s="50"/>
      <c r="G27" s="50">
        <v>0.01</v>
      </c>
      <c r="H27" s="75"/>
      <c r="I27" s="80">
        <v>0.01</v>
      </c>
      <c r="J27" s="25">
        <v>400</v>
      </c>
      <c r="K27" s="86">
        <v>4</v>
      </c>
      <c r="L27" s="89">
        <v>1.1400000000000001</v>
      </c>
      <c r="M27" s="55">
        <v>456</v>
      </c>
      <c r="N27" s="37">
        <v>3.4200000000000004</v>
      </c>
      <c r="O27" s="26">
        <v>1368</v>
      </c>
      <c r="T27" s="48">
        <v>14</v>
      </c>
      <c r="U27" s="115" t="s">
        <v>58</v>
      </c>
      <c r="V27" s="50">
        <v>0</v>
      </c>
      <c r="W27" s="50"/>
      <c r="X27" s="50">
        <v>0</v>
      </c>
      <c r="Y27" s="50"/>
      <c r="Z27" s="50">
        <v>0.01</v>
      </c>
      <c r="AA27" s="51"/>
      <c r="AB27" s="52">
        <v>0.01</v>
      </c>
      <c r="AC27" s="29">
        <v>400</v>
      </c>
      <c r="AD27" s="34">
        <v>4</v>
      </c>
      <c r="AE27" s="34">
        <v>0.23</v>
      </c>
      <c r="AF27" s="55">
        <v>92</v>
      </c>
      <c r="AG27" s="26">
        <v>0.69000000000000006</v>
      </c>
      <c r="AH27" s="40">
        <v>276</v>
      </c>
      <c r="AJ27" s="48">
        <v>14</v>
      </c>
      <c r="AK27" s="49" t="s">
        <v>58</v>
      </c>
      <c r="AL27" s="29">
        <v>400</v>
      </c>
      <c r="AM27" s="34" t="s">
        <v>84</v>
      </c>
      <c r="AN27" s="55">
        <v>4.1100000000000003</v>
      </c>
      <c r="AO27" s="40">
        <v>1644</v>
      </c>
    </row>
    <row r="28" spans="1:41" ht="15" customHeight="1" thickBot="1" x14ac:dyDescent="0.3">
      <c r="A28" s="56">
        <v>15</v>
      </c>
      <c r="B28" s="117" t="s">
        <v>26</v>
      </c>
      <c r="C28" s="118">
        <v>0</v>
      </c>
      <c r="D28" s="118"/>
      <c r="E28" s="118">
        <v>0</v>
      </c>
      <c r="F28" s="118"/>
      <c r="G28" s="118">
        <v>7.4999999999999997E-2</v>
      </c>
      <c r="H28" s="119"/>
      <c r="I28" s="81">
        <v>7.4999999999999997E-2</v>
      </c>
      <c r="J28" s="82">
        <v>80</v>
      </c>
      <c r="K28" s="87">
        <v>6</v>
      </c>
      <c r="L28" s="90">
        <v>8.5499999999999989</v>
      </c>
      <c r="M28" s="83">
        <v>684</v>
      </c>
      <c r="N28" s="38">
        <v>25.65</v>
      </c>
      <c r="O28" s="84">
        <v>2052</v>
      </c>
      <c r="T28" s="56">
        <v>15</v>
      </c>
      <c r="U28" s="117" t="s">
        <v>26</v>
      </c>
      <c r="V28" s="118">
        <v>0</v>
      </c>
      <c r="W28" s="118"/>
      <c r="X28" s="118">
        <v>0</v>
      </c>
      <c r="Y28" s="118"/>
      <c r="Z28" s="118">
        <v>7.4999999999999997E-2</v>
      </c>
      <c r="AA28" s="120"/>
      <c r="AB28" s="121">
        <v>7.4999999999999997E-2</v>
      </c>
      <c r="AC28" s="122">
        <v>80</v>
      </c>
      <c r="AD28" s="123">
        <v>6</v>
      </c>
      <c r="AE28" s="123">
        <v>1.7249999999999999</v>
      </c>
      <c r="AF28" s="35">
        <v>138</v>
      </c>
      <c r="AG28" s="84">
        <v>5.1749999999999998</v>
      </c>
      <c r="AH28" s="41">
        <v>414</v>
      </c>
      <c r="AJ28" s="56">
        <v>15</v>
      </c>
      <c r="AK28" s="57" t="s">
        <v>26</v>
      </c>
      <c r="AL28" s="61">
        <v>80</v>
      </c>
      <c r="AM28" s="62" t="s">
        <v>84</v>
      </c>
      <c r="AN28" s="55">
        <v>30.824999999999999</v>
      </c>
      <c r="AO28" s="40">
        <v>2466</v>
      </c>
    </row>
    <row r="29" spans="1:41" ht="15.75" thickBot="1" x14ac:dyDescent="0.3">
      <c r="A29" s="188" t="s">
        <v>65</v>
      </c>
      <c r="B29" s="206"/>
      <c r="C29" s="206"/>
      <c r="D29" s="206"/>
      <c r="E29" s="206"/>
      <c r="F29" s="206"/>
      <c r="G29" s="206"/>
      <c r="H29" s="206"/>
      <c r="I29" s="206"/>
      <c r="J29" s="207"/>
      <c r="K29" s="72">
        <v>62.49011999999999</v>
      </c>
      <c r="L29" s="91"/>
      <c r="M29" s="35">
        <v>7123.8736800000006</v>
      </c>
      <c r="N29" s="92"/>
      <c r="O29" s="42">
        <v>21371.621040000002</v>
      </c>
      <c r="T29" s="188" t="s">
        <v>65</v>
      </c>
      <c r="U29" s="206"/>
      <c r="V29" s="206"/>
      <c r="W29" s="206"/>
      <c r="X29" s="206"/>
      <c r="Y29" s="206"/>
      <c r="Z29" s="206"/>
      <c r="AA29" s="206"/>
      <c r="AB29" s="206"/>
      <c r="AC29" s="207"/>
      <c r="AD29" s="72">
        <v>62.49011999999999</v>
      </c>
      <c r="AE29" s="72"/>
      <c r="AF29" s="35">
        <v>1437.2727599999996</v>
      </c>
      <c r="AG29" s="92"/>
      <c r="AH29" s="42">
        <v>4311.8182799999995</v>
      </c>
      <c r="AJ29" s="188" t="s">
        <v>65</v>
      </c>
      <c r="AK29" s="189"/>
      <c r="AL29" s="190"/>
      <c r="AM29" s="65">
        <v>0</v>
      </c>
      <c r="AN29" s="35">
        <v>243.04074000000003</v>
      </c>
      <c r="AO29" s="42">
        <v>25683.439319999998</v>
      </c>
    </row>
    <row r="30" spans="1:41" ht="15" customHeight="1" x14ac:dyDescent="0.25">
      <c r="A30" s="194" t="s">
        <v>59</v>
      </c>
      <c r="B30" s="196" t="s">
        <v>47</v>
      </c>
      <c r="C30" s="199" t="s">
        <v>60</v>
      </c>
      <c r="D30" s="199"/>
      <c r="E30" s="199" t="s">
        <v>62</v>
      </c>
      <c r="F30" s="199"/>
      <c r="G30" s="199" t="s">
        <v>40</v>
      </c>
      <c r="H30" s="200"/>
      <c r="I30" s="191" t="s">
        <v>67</v>
      </c>
      <c r="J30" s="201" t="s">
        <v>66</v>
      </c>
      <c r="K30" s="191" t="s">
        <v>63</v>
      </c>
      <c r="L30" s="191" t="s">
        <v>86</v>
      </c>
      <c r="M30" s="180" t="s">
        <v>63</v>
      </c>
      <c r="N30" s="191" t="s">
        <v>87</v>
      </c>
      <c r="O30" s="183" t="s">
        <v>64</v>
      </c>
      <c r="T30" s="194" t="s">
        <v>59</v>
      </c>
      <c r="U30" s="196" t="s">
        <v>47</v>
      </c>
      <c r="V30" s="199" t="s">
        <v>60</v>
      </c>
      <c r="W30" s="199"/>
      <c r="X30" s="199" t="s">
        <v>62</v>
      </c>
      <c r="Y30" s="199"/>
      <c r="Z30" s="199" t="s">
        <v>40</v>
      </c>
      <c r="AA30" s="200"/>
      <c r="AB30" s="191" t="s">
        <v>67</v>
      </c>
      <c r="AC30" s="201" t="s">
        <v>66</v>
      </c>
      <c r="AD30" s="191" t="s">
        <v>63</v>
      </c>
      <c r="AE30" s="191" t="s">
        <v>86</v>
      </c>
      <c r="AF30" s="180" t="s">
        <v>63</v>
      </c>
      <c r="AG30" s="191" t="s">
        <v>87</v>
      </c>
      <c r="AH30" s="183" t="s">
        <v>64</v>
      </c>
      <c r="AJ30" s="194" t="s">
        <v>59</v>
      </c>
      <c r="AK30" s="196" t="s">
        <v>47</v>
      </c>
      <c r="AL30" s="201" t="s">
        <v>66</v>
      </c>
      <c r="AM30" s="191" t="s">
        <v>83</v>
      </c>
      <c r="AN30" s="180" t="s">
        <v>85</v>
      </c>
      <c r="AO30" s="183" t="s">
        <v>63</v>
      </c>
    </row>
    <row r="31" spans="1:41" x14ac:dyDescent="0.25">
      <c r="A31" s="195"/>
      <c r="B31" s="197"/>
      <c r="C31" s="186" t="s">
        <v>68</v>
      </c>
      <c r="D31" s="186" t="s">
        <v>61</v>
      </c>
      <c r="E31" s="186" t="s">
        <v>68</v>
      </c>
      <c r="F31" s="186" t="s">
        <v>61</v>
      </c>
      <c r="G31" s="186" t="s">
        <v>68</v>
      </c>
      <c r="H31" s="204" t="s">
        <v>61</v>
      </c>
      <c r="I31" s="192"/>
      <c r="J31" s="202"/>
      <c r="K31" s="192"/>
      <c r="L31" s="192"/>
      <c r="M31" s="181"/>
      <c r="N31" s="192"/>
      <c r="O31" s="184"/>
      <c r="T31" s="195"/>
      <c r="U31" s="197"/>
      <c r="V31" s="186" t="s">
        <v>68</v>
      </c>
      <c r="W31" s="186" t="s">
        <v>61</v>
      </c>
      <c r="X31" s="186" t="s">
        <v>68</v>
      </c>
      <c r="Y31" s="186" t="s">
        <v>61</v>
      </c>
      <c r="Z31" s="186" t="s">
        <v>68</v>
      </c>
      <c r="AA31" s="204" t="s">
        <v>61</v>
      </c>
      <c r="AB31" s="192"/>
      <c r="AC31" s="202"/>
      <c r="AD31" s="192"/>
      <c r="AE31" s="192"/>
      <c r="AF31" s="181"/>
      <c r="AG31" s="192"/>
      <c r="AH31" s="184"/>
      <c r="AJ31" s="195"/>
      <c r="AK31" s="197"/>
      <c r="AL31" s="202"/>
      <c r="AM31" s="192"/>
      <c r="AN31" s="181"/>
      <c r="AO31" s="184"/>
    </row>
    <row r="32" spans="1:41" ht="15.75" thickBot="1" x14ac:dyDescent="0.3">
      <c r="A32" s="195"/>
      <c r="B32" s="198"/>
      <c r="C32" s="187"/>
      <c r="D32" s="187"/>
      <c r="E32" s="187"/>
      <c r="F32" s="187"/>
      <c r="G32" s="187"/>
      <c r="H32" s="205"/>
      <c r="I32" s="193"/>
      <c r="J32" s="203"/>
      <c r="K32" s="193"/>
      <c r="L32" s="193"/>
      <c r="M32" s="182"/>
      <c r="N32" s="193"/>
      <c r="O32" s="185"/>
      <c r="Q32" s="23" t="s">
        <v>40</v>
      </c>
      <c r="T32" s="195"/>
      <c r="U32" s="198"/>
      <c r="V32" s="187"/>
      <c r="W32" s="187"/>
      <c r="X32" s="187"/>
      <c r="Y32" s="187"/>
      <c r="Z32" s="187"/>
      <c r="AA32" s="205"/>
      <c r="AB32" s="193"/>
      <c r="AC32" s="203"/>
      <c r="AD32" s="193"/>
      <c r="AE32" s="193"/>
      <c r="AF32" s="182"/>
      <c r="AG32" s="193"/>
      <c r="AH32" s="185"/>
      <c r="AJ32" s="195"/>
      <c r="AK32" s="198"/>
      <c r="AL32" s="203"/>
      <c r="AM32" s="193"/>
      <c r="AN32" s="182"/>
      <c r="AO32" s="185"/>
    </row>
    <row r="33" spans="1:41" ht="15" customHeight="1" x14ac:dyDescent="0.25">
      <c r="A33" s="43">
        <v>1</v>
      </c>
      <c r="B33" s="102" t="s">
        <v>23</v>
      </c>
      <c r="C33" s="45">
        <v>0</v>
      </c>
      <c r="D33" s="45"/>
      <c r="E33" s="45">
        <v>0</v>
      </c>
      <c r="F33" s="45"/>
      <c r="G33" s="45">
        <v>0.1</v>
      </c>
      <c r="H33" s="46"/>
      <c r="I33" s="47">
        <v>0.1</v>
      </c>
      <c r="J33" s="30">
        <v>36</v>
      </c>
      <c r="K33" s="33">
        <v>3.6</v>
      </c>
      <c r="L33" s="33">
        <v>11.4</v>
      </c>
      <c r="M33" s="54">
        <v>410.40000000000003</v>
      </c>
      <c r="N33" s="93">
        <v>45.6</v>
      </c>
      <c r="O33" s="39">
        <v>1641.6000000000001</v>
      </c>
      <c r="Q33" s="68" t="s">
        <v>69</v>
      </c>
      <c r="T33" s="43">
        <v>1</v>
      </c>
      <c r="U33" s="102" t="s">
        <v>23</v>
      </c>
      <c r="V33" s="45">
        <v>0</v>
      </c>
      <c r="W33" s="45"/>
      <c r="X33" s="45">
        <v>0</v>
      </c>
      <c r="Y33" s="45"/>
      <c r="Z33" s="45">
        <v>0.1</v>
      </c>
      <c r="AA33" s="46"/>
      <c r="AB33" s="47">
        <v>0.1</v>
      </c>
      <c r="AC33" s="30">
        <v>36</v>
      </c>
      <c r="AD33" s="33">
        <v>3.6</v>
      </c>
      <c r="AE33" s="33">
        <v>2.3000000000000003</v>
      </c>
      <c r="AF33" s="54">
        <v>82.8</v>
      </c>
      <c r="AG33" s="93">
        <v>6.9</v>
      </c>
      <c r="AH33" s="39">
        <v>248.39999999999998</v>
      </c>
      <c r="AJ33" s="43">
        <v>1</v>
      </c>
      <c r="AK33" s="102" t="s">
        <v>23</v>
      </c>
      <c r="AL33" s="30">
        <v>36</v>
      </c>
      <c r="AM33" s="33" t="s">
        <v>84</v>
      </c>
      <c r="AN33" s="54">
        <v>52.5</v>
      </c>
      <c r="AO33" s="39">
        <v>1890</v>
      </c>
    </row>
    <row r="34" spans="1:41" ht="15" customHeight="1" x14ac:dyDescent="0.25">
      <c r="A34" s="48">
        <v>2</v>
      </c>
      <c r="B34" s="102" t="s">
        <v>71</v>
      </c>
      <c r="C34" s="50">
        <v>0</v>
      </c>
      <c r="D34" s="50"/>
      <c r="E34" s="50">
        <v>0</v>
      </c>
      <c r="F34" s="50"/>
      <c r="G34" s="50">
        <v>0.06</v>
      </c>
      <c r="H34" s="51"/>
      <c r="I34" s="52">
        <v>0.06</v>
      </c>
      <c r="J34" s="29">
        <v>250</v>
      </c>
      <c r="K34" s="34">
        <v>15</v>
      </c>
      <c r="L34" s="34">
        <v>102.6</v>
      </c>
      <c r="M34" s="55">
        <v>1710</v>
      </c>
      <c r="N34" s="94">
        <v>410.4</v>
      </c>
      <c r="O34" s="40">
        <v>6840</v>
      </c>
      <c r="Q34" s="68" t="s">
        <v>70</v>
      </c>
      <c r="T34" s="48">
        <v>2</v>
      </c>
      <c r="U34" s="102" t="s">
        <v>71</v>
      </c>
      <c r="V34" s="50">
        <v>0</v>
      </c>
      <c r="W34" s="50"/>
      <c r="X34" s="50">
        <v>0</v>
      </c>
      <c r="Y34" s="50"/>
      <c r="Z34" s="50">
        <v>0.06</v>
      </c>
      <c r="AA34" s="51"/>
      <c r="AB34" s="52">
        <v>0.06</v>
      </c>
      <c r="AC34" s="29">
        <v>250</v>
      </c>
      <c r="AD34" s="34">
        <v>15</v>
      </c>
      <c r="AE34" s="34">
        <v>1.38</v>
      </c>
      <c r="AF34" s="55">
        <v>345</v>
      </c>
      <c r="AG34" s="94">
        <v>4.1399999999999997</v>
      </c>
      <c r="AH34" s="40">
        <v>1035</v>
      </c>
      <c r="AJ34" s="48">
        <v>2</v>
      </c>
      <c r="AK34" s="102" t="s">
        <v>71</v>
      </c>
      <c r="AL34" s="29">
        <v>250</v>
      </c>
      <c r="AM34" s="34" t="s">
        <v>84</v>
      </c>
      <c r="AN34" s="55">
        <v>414.53999999999996</v>
      </c>
      <c r="AO34" s="55">
        <v>7875</v>
      </c>
    </row>
    <row r="35" spans="1:41" ht="15" customHeight="1" x14ac:dyDescent="0.25">
      <c r="A35" s="48">
        <v>3</v>
      </c>
      <c r="B35" s="102" t="s">
        <v>22</v>
      </c>
      <c r="C35" s="50">
        <v>0</v>
      </c>
      <c r="D35" s="50"/>
      <c r="E35" s="50">
        <v>0</v>
      </c>
      <c r="F35" s="50"/>
      <c r="G35" s="50">
        <v>2.5000000000000001E-2</v>
      </c>
      <c r="H35" s="51"/>
      <c r="I35" s="52">
        <v>2.5000000000000001E-2</v>
      </c>
      <c r="J35" s="29">
        <v>500</v>
      </c>
      <c r="K35" s="34">
        <v>12.5</v>
      </c>
      <c r="L35" s="34">
        <v>35.625</v>
      </c>
      <c r="M35" s="55">
        <v>1425</v>
      </c>
      <c r="N35" s="94">
        <v>142.5</v>
      </c>
      <c r="O35" s="40">
        <v>5700</v>
      </c>
      <c r="Q35" s="24" t="s">
        <v>43</v>
      </c>
      <c r="T35" s="48">
        <v>3</v>
      </c>
      <c r="U35" s="102" t="s">
        <v>22</v>
      </c>
      <c r="V35" s="50">
        <v>0</v>
      </c>
      <c r="W35" s="50"/>
      <c r="X35" s="50">
        <v>0</v>
      </c>
      <c r="Y35" s="50"/>
      <c r="Z35" s="50">
        <v>2.5000000000000001E-2</v>
      </c>
      <c r="AA35" s="51"/>
      <c r="AB35" s="52">
        <v>2.5000000000000001E-2</v>
      </c>
      <c r="AC35" s="29">
        <v>500</v>
      </c>
      <c r="AD35" s="34">
        <v>12.5</v>
      </c>
      <c r="AE35" s="34">
        <v>0.57500000000000007</v>
      </c>
      <c r="AF35" s="55">
        <v>287.5</v>
      </c>
      <c r="AG35" s="94">
        <v>1.7250000000000001</v>
      </c>
      <c r="AH35" s="40">
        <v>862.5</v>
      </c>
      <c r="AJ35" s="48">
        <v>3</v>
      </c>
      <c r="AK35" s="102" t="s">
        <v>22</v>
      </c>
      <c r="AL35" s="29">
        <v>500</v>
      </c>
      <c r="AM35" s="34" t="s">
        <v>84</v>
      </c>
      <c r="AN35" s="55">
        <v>144.22499999999999</v>
      </c>
      <c r="AO35" s="55">
        <v>6562.5</v>
      </c>
    </row>
    <row r="36" spans="1:41" ht="15" customHeight="1" x14ac:dyDescent="0.25">
      <c r="A36" s="48">
        <v>4</v>
      </c>
      <c r="B36" s="102" t="s">
        <v>49</v>
      </c>
      <c r="C36" s="50">
        <v>0</v>
      </c>
      <c r="D36" s="50"/>
      <c r="E36" s="50">
        <v>0</v>
      </c>
      <c r="F36" s="50"/>
      <c r="G36" s="50">
        <v>0.02</v>
      </c>
      <c r="H36" s="51"/>
      <c r="I36" s="52">
        <v>0.02</v>
      </c>
      <c r="J36" s="29">
        <v>127</v>
      </c>
      <c r="K36" s="34">
        <v>2.54</v>
      </c>
      <c r="L36" s="34">
        <v>5.7911999999999999</v>
      </c>
      <c r="M36" s="55">
        <v>289.56</v>
      </c>
      <c r="N36" s="94">
        <v>23.1648</v>
      </c>
      <c r="O36" s="40">
        <v>1158.24</v>
      </c>
      <c r="Q36" s="24" t="s">
        <v>44</v>
      </c>
      <c r="T36" s="48">
        <v>4</v>
      </c>
      <c r="U36" s="102" t="s">
        <v>49</v>
      </c>
      <c r="V36" s="50">
        <v>0</v>
      </c>
      <c r="W36" s="50"/>
      <c r="X36" s="50">
        <v>0</v>
      </c>
      <c r="Y36" s="50"/>
      <c r="Z36" s="50">
        <v>0.02</v>
      </c>
      <c r="AA36" s="51"/>
      <c r="AB36" s="52">
        <v>0.02</v>
      </c>
      <c r="AC36" s="29">
        <v>127</v>
      </c>
      <c r="AD36" s="34">
        <v>2.54</v>
      </c>
      <c r="AE36" s="34">
        <v>0.46</v>
      </c>
      <c r="AF36" s="55">
        <v>58.42</v>
      </c>
      <c r="AG36" s="94">
        <v>1.3800000000000001</v>
      </c>
      <c r="AH36" s="40">
        <v>175.26</v>
      </c>
      <c r="AJ36" s="48">
        <v>4</v>
      </c>
      <c r="AK36" s="102" t="s">
        <v>49</v>
      </c>
      <c r="AL36" s="29">
        <v>127</v>
      </c>
      <c r="AM36" s="34" t="s">
        <v>84</v>
      </c>
      <c r="AN36" s="55">
        <v>24.544799999999999</v>
      </c>
      <c r="AO36" s="55">
        <v>1333.5</v>
      </c>
    </row>
    <row r="37" spans="1:41" ht="15" customHeight="1" x14ac:dyDescent="0.25">
      <c r="A37" s="48">
        <v>5</v>
      </c>
      <c r="B37" s="102" t="s">
        <v>50</v>
      </c>
      <c r="C37" s="50">
        <v>0</v>
      </c>
      <c r="D37" s="50"/>
      <c r="E37" s="50">
        <v>0</v>
      </c>
      <c r="F37" s="50"/>
      <c r="G37" s="50">
        <v>0.02</v>
      </c>
      <c r="H37" s="51"/>
      <c r="I37" s="52">
        <v>0.02</v>
      </c>
      <c r="J37" s="29">
        <v>56</v>
      </c>
      <c r="K37" s="34">
        <v>1.1200000000000001</v>
      </c>
      <c r="L37" s="34">
        <v>2.5536000000000003</v>
      </c>
      <c r="M37" s="55">
        <v>127.68</v>
      </c>
      <c r="N37" s="94">
        <v>10.214400000000001</v>
      </c>
      <c r="O37" s="40">
        <v>510.72</v>
      </c>
      <c r="Q37" s="24" t="s">
        <v>45</v>
      </c>
      <c r="T37" s="48">
        <v>5</v>
      </c>
      <c r="U37" s="102" t="s">
        <v>50</v>
      </c>
      <c r="V37" s="50">
        <v>0</v>
      </c>
      <c r="W37" s="50"/>
      <c r="X37" s="50">
        <v>0</v>
      </c>
      <c r="Y37" s="50"/>
      <c r="Z37" s="50">
        <v>0.02</v>
      </c>
      <c r="AA37" s="51"/>
      <c r="AB37" s="52">
        <v>0.02</v>
      </c>
      <c r="AC37" s="29">
        <v>56</v>
      </c>
      <c r="AD37" s="34">
        <v>1.1200000000000001</v>
      </c>
      <c r="AE37" s="34">
        <v>0.46</v>
      </c>
      <c r="AF37" s="55">
        <v>25.76</v>
      </c>
      <c r="AG37" s="94">
        <v>1.3800000000000001</v>
      </c>
      <c r="AH37" s="40">
        <v>77.28</v>
      </c>
      <c r="AJ37" s="48">
        <v>5</v>
      </c>
      <c r="AK37" s="102" t="s">
        <v>50</v>
      </c>
      <c r="AL37" s="29">
        <v>56</v>
      </c>
      <c r="AM37" s="34" t="s">
        <v>84</v>
      </c>
      <c r="AN37" s="55">
        <v>11.594400000000002</v>
      </c>
      <c r="AO37" s="55">
        <v>588</v>
      </c>
    </row>
    <row r="38" spans="1:41" ht="15" customHeight="1" x14ac:dyDescent="0.25">
      <c r="A38" s="48">
        <v>6</v>
      </c>
      <c r="B38" s="102" t="s">
        <v>72</v>
      </c>
      <c r="C38" s="50">
        <v>0</v>
      </c>
      <c r="D38" s="50"/>
      <c r="E38" s="50">
        <v>0</v>
      </c>
      <c r="F38" s="50"/>
      <c r="G38" s="50">
        <v>7.0000000000000007E-2</v>
      </c>
      <c r="H38" s="51"/>
      <c r="I38" s="52">
        <v>7.0000000000000007E-2</v>
      </c>
      <c r="J38" s="29">
        <v>50</v>
      </c>
      <c r="K38" s="34">
        <v>3.5000000000000004</v>
      </c>
      <c r="L38" s="34">
        <v>27.930000000000007</v>
      </c>
      <c r="M38" s="55">
        <v>399.00000000000006</v>
      </c>
      <c r="N38" s="94">
        <v>111.72000000000003</v>
      </c>
      <c r="O38" s="40">
        <v>1596.0000000000002</v>
      </c>
      <c r="Q38" s="24" t="s">
        <v>46</v>
      </c>
      <c r="T38" s="48">
        <v>6</v>
      </c>
      <c r="U38" s="102" t="s">
        <v>72</v>
      </c>
      <c r="V38" s="50">
        <v>0</v>
      </c>
      <c r="W38" s="50"/>
      <c r="X38" s="50">
        <v>0</v>
      </c>
      <c r="Y38" s="50"/>
      <c r="Z38" s="50">
        <v>7.0000000000000007E-2</v>
      </c>
      <c r="AA38" s="51"/>
      <c r="AB38" s="52">
        <v>7.0000000000000007E-2</v>
      </c>
      <c r="AC38" s="29">
        <v>50</v>
      </c>
      <c r="AD38" s="34">
        <v>3.5000000000000004</v>
      </c>
      <c r="AE38" s="34">
        <v>1.61</v>
      </c>
      <c r="AF38" s="55">
        <v>80.500000000000014</v>
      </c>
      <c r="AG38" s="94">
        <v>4.83</v>
      </c>
      <c r="AH38" s="40">
        <v>241.50000000000006</v>
      </c>
      <c r="AJ38" s="48">
        <v>6</v>
      </c>
      <c r="AK38" s="102" t="s">
        <v>72</v>
      </c>
      <c r="AL38" s="29">
        <v>50</v>
      </c>
      <c r="AM38" s="34" t="s">
        <v>84</v>
      </c>
      <c r="AN38" s="55">
        <v>116.55000000000003</v>
      </c>
      <c r="AO38" s="55">
        <v>1837.5000000000002</v>
      </c>
    </row>
    <row r="39" spans="1:41" ht="15" customHeight="1" x14ac:dyDescent="0.25">
      <c r="A39" s="48">
        <v>7</v>
      </c>
      <c r="B39" s="102" t="s">
        <v>73</v>
      </c>
      <c r="C39" s="50">
        <v>0</v>
      </c>
      <c r="D39" s="50"/>
      <c r="E39" s="50">
        <v>0</v>
      </c>
      <c r="F39" s="50"/>
      <c r="G39" s="50">
        <v>7.0000000000000007E-2</v>
      </c>
      <c r="H39" s="51"/>
      <c r="I39" s="52">
        <v>7.0000000000000007E-2</v>
      </c>
      <c r="J39" s="29">
        <v>33</v>
      </c>
      <c r="K39" s="34">
        <v>2.31</v>
      </c>
      <c r="L39" s="34">
        <v>18.433800000000005</v>
      </c>
      <c r="M39" s="55">
        <v>263.34000000000003</v>
      </c>
      <c r="N39" s="94">
        <v>73.73520000000002</v>
      </c>
      <c r="O39" s="40">
        <v>1053.3600000000001</v>
      </c>
      <c r="T39" s="48">
        <v>7</v>
      </c>
      <c r="U39" s="102" t="s">
        <v>73</v>
      </c>
      <c r="V39" s="50">
        <v>0</v>
      </c>
      <c r="W39" s="50"/>
      <c r="X39" s="50">
        <v>0</v>
      </c>
      <c r="Y39" s="50"/>
      <c r="Z39" s="50">
        <v>7.0000000000000007E-2</v>
      </c>
      <c r="AA39" s="51"/>
      <c r="AB39" s="52">
        <v>7.0000000000000007E-2</v>
      </c>
      <c r="AC39" s="29">
        <v>33</v>
      </c>
      <c r="AD39" s="34">
        <v>2.31</v>
      </c>
      <c r="AE39" s="34">
        <v>1.61</v>
      </c>
      <c r="AF39" s="55">
        <v>53.13</v>
      </c>
      <c r="AG39" s="94">
        <v>4.83</v>
      </c>
      <c r="AH39" s="40">
        <v>159.39000000000001</v>
      </c>
      <c r="AJ39" s="48">
        <v>7</v>
      </c>
      <c r="AK39" s="102" t="s">
        <v>73</v>
      </c>
      <c r="AL39" s="29">
        <v>33</v>
      </c>
      <c r="AM39" s="34" t="s">
        <v>84</v>
      </c>
      <c r="AN39" s="55">
        <v>78.565200000000019</v>
      </c>
      <c r="AO39" s="55">
        <v>1212.7500000000002</v>
      </c>
    </row>
    <row r="40" spans="1:41" ht="15" customHeight="1" x14ac:dyDescent="0.25">
      <c r="A40" s="48">
        <v>8</v>
      </c>
      <c r="B40" s="102" t="s">
        <v>52</v>
      </c>
      <c r="C40" s="50">
        <v>0</v>
      </c>
      <c r="D40" s="50"/>
      <c r="E40" s="50">
        <v>0</v>
      </c>
      <c r="F40" s="50"/>
      <c r="G40" s="50">
        <v>0.1</v>
      </c>
      <c r="H40" s="51"/>
      <c r="I40" s="52">
        <v>0.1</v>
      </c>
      <c r="J40" s="29">
        <v>33</v>
      </c>
      <c r="K40" s="34">
        <v>3.3000000000000003</v>
      </c>
      <c r="L40" s="34">
        <v>37.620000000000005</v>
      </c>
      <c r="M40" s="55">
        <v>376.20000000000005</v>
      </c>
      <c r="N40" s="94">
        <v>150.48000000000002</v>
      </c>
      <c r="O40" s="40">
        <v>1504.8000000000002</v>
      </c>
      <c r="T40" s="48">
        <v>8</v>
      </c>
      <c r="U40" s="102" t="s">
        <v>52</v>
      </c>
      <c r="V40" s="50">
        <v>0</v>
      </c>
      <c r="W40" s="50"/>
      <c r="X40" s="50">
        <v>0</v>
      </c>
      <c r="Y40" s="50"/>
      <c r="Z40" s="50">
        <v>0.1</v>
      </c>
      <c r="AA40" s="51"/>
      <c r="AB40" s="52">
        <v>0.1</v>
      </c>
      <c r="AC40" s="29">
        <v>33</v>
      </c>
      <c r="AD40" s="34">
        <v>3.3000000000000003</v>
      </c>
      <c r="AE40" s="34">
        <v>2.3000000000000003</v>
      </c>
      <c r="AF40" s="55">
        <v>75.900000000000006</v>
      </c>
      <c r="AG40" s="94">
        <v>6.9</v>
      </c>
      <c r="AH40" s="40">
        <v>227.70000000000002</v>
      </c>
      <c r="AJ40" s="48">
        <v>8</v>
      </c>
      <c r="AK40" s="102" t="s">
        <v>52</v>
      </c>
      <c r="AL40" s="29">
        <v>33</v>
      </c>
      <c r="AM40" s="34" t="s">
        <v>84</v>
      </c>
      <c r="AN40" s="55">
        <v>157.38000000000002</v>
      </c>
      <c r="AO40" s="55">
        <v>1732.5000000000002</v>
      </c>
    </row>
    <row r="41" spans="1:41" ht="15" customHeight="1" x14ac:dyDescent="0.25">
      <c r="A41" s="48">
        <v>9</v>
      </c>
      <c r="B41" s="102" t="s">
        <v>53</v>
      </c>
      <c r="C41" s="50">
        <v>0</v>
      </c>
      <c r="D41" s="50"/>
      <c r="E41" s="50">
        <v>0</v>
      </c>
      <c r="F41" s="50"/>
      <c r="G41" s="50">
        <v>8.5000000000000006E-2</v>
      </c>
      <c r="H41" s="51"/>
      <c r="I41" s="52">
        <v>8.5000000000000006E-2</v>
      </c>
      <c r="J41" s="29">
        <v>36</v>
      </c>
      <c r="K41" s="34">
        <v>3.06</v>
      </c>
      <c r="L41" s="34">
        <v>29.651400000000006</v>
      </c>
      <c r="M41" s="55">
        <v>348.84000000000003</v>
      </c>
      <c r="N41" s="94">
        <v>118.60560000000002</v>
      </c>
      <c r="O41" s="40">
        <v>1395.3600000000001</v>
      </c>
      <c r="T41" s="48">
        <v>9</v>
      </c>
      <c r="U41" s="102" t="s">
        <v>53</v>
      </c>
      <c r="V41" s="50">
        <v>0</v>
      </c>
      <c r="W41" s="50"/>
      <c r="X41" s="50">
        <v>0</v>
      </c>
      <c r="Y41" s="50"/>
      <c r="Z41" s="50">
        <v>8.5000000000000006E-2</v>
      </c>
      <c r="AA41" s="51"/>
      <c r="AB41" s="52">
        <v>8.5000000000000006E-2</v>
      </c>
      <c r="AC41" s="29">
        <v>36</v>
      </c>
      <c r="AD41" s="34">
        <v>3.06</v>
      </c>
      <c r="AE41" s="34">
        <v>1.9550000000000001</v>
      </c>
      <c r="AF41" s="55">
        <v>70.38</v>
      </c>
      <c r="AG41" s="94">
        <v>5.8650000000000002</v>
      </c>
      <c r="AH41" s="40">
        <v>211.14</v>
      </c>
      <c r="AJ41" s="48">
        <v>9</v>
      </c>
      <c r="AK41" s="102" t="s">
        <v>53</v>
      </c>
      <c r="AL41" s="29">
        <v>36</v>
      </c>
      <c r="AM41" s="34" t="s">
        <v>84</v>
      </c>
      <c r="AN41" s="55">
        <v>124.47060000000002</v>
      </c>
      <c r="AO41" s="55">
        <v>1606.5</v>
      </c>
    </row>
    <row r="42" spans="1:41" ht="15" customHeight="1" x14ac:dyDescent="0.25">
      <c r="A42" s="48">
        <v>10</v>
      </c>
      <c r="B42" s="102" t="s">
        <v>74</v>
      </c>
      <c r="C42" s="50">
        <v>0</v>
      </c>
      <c r="D42" s="50"/>
      <c r="E42" s="50">
        <v>0</v>
      </c>
      <c r="F42" s="50"/>
      <c r="G42" s="50">
        <v>0.05</v>
      </c>
      <c r="H42" s="51"/>
      <c r="I42" s="52">
        <v>0.05</v>
      </c>
      <c r="J42" s="29">
        <v>25</v>
      </c>
      <c r="K42" s="34">
        <v>1.25</v>
      </c>
      <c r="L42" s="34">
        <v>7.125</v>
      </c>
      <c r="M42" s="55">
        <v>142.5</v>
      </c>
      <c r="N42" s="94">
        <v>28.5</v>
      </c>
      <c r="O42" s="40">
        <v>570</v>
      </c>
      <c r="T42" s="48">
        <v>10</v>
      </c>
      <c r="U42" s="102" t="s">
        <v>74</v>
      </c>
      <c r="V42" s="50">
        <v>0</v>
      </c>
      <c r="W42" s="50"/>
      <c r="X42" s="50">
        <v>0</v>
      </c>
      <c r="Y42" s="50"/>
      <c r="Z42" s="50">
        <v>0.05</v>
      </c>
      <c r="AA42" s="51"/>
      <c r="AB42" s="52">
        <v>0.05</v>
      </c>
      <c r="AC42" s="29">
        <v>25</v>
      </c>
      <c r="AD42" s="34">
        <v>1.25</v>
      </c>
      <c r="AE42" s="34">
        <v>1.1500000000000001</v>
      </c>
      <c r="AF42" s="55">
        <v>28.75</v>
      </c>
      <c r="AG42" s="94">
        <v>3.45</v>
      </c>
      <c r="AH42" s="40">
        <v>86.25</v>
      </c>
      <c r="AJ42" s="48">
        <v>10</v>
      </c>
      <c r="AK42" s="102" t="s">
        <v>74</v>
      </c>
      <c r="AL42" s="29">
        <v>25</v>
      </c>
      <c r="AM42" s="34" t="s">
        <v>84</v>
      </c>
      <c r="AN42" s="55">
        <v>31.95</v>
      </c>
      <c r="AO42" s="55">
        <v>656.25</v>
      </c>
    </row>
    <row r="43" spans="1:41" ht="15" customHeight="1" x14ac:dyDescent="0.25">
      <c r="A43" s="48">
        <v>11</v>
      </c>
      <c r="B43" s="102" t="s">
        <v>55</v>
      </c>
      <c r="C43" s="53">
        <v>0</v>
      </c>
      <c r="D43" s="50"/>
      <c r="E43" s="50">
        <v>0</v>
      </c>
      <c r="F43" s="50"/>
      <c r="G43" s="50">
        <v>2E-3</v>
      </c>
      <c r="H43" s="51"/>
      <c r="I43" s="52">
        <v>2E-3</v>
      </c>
      <c r="J43" s="29">
        <v>929</v>
      </c>
      <c r="K43" s="34">
        <v>1.8580000000000001</v>
      </c>
      <c r="L43" s="34">
        <v>0.42362400000000006</v>
      </c>
      <c r="M43" s="55">
        <v>211.81200000000001</v>
      </c>
      <c r="N43" s="94">
        <v>1.6944960000000002</v>
      </c>
      <c r="O43" s="40">
        <v>847.24800000000005</v>
      </c>
      <c r="T43" s="48">
        <v>11</v>
      </c>
      <c r="U43" s="102" t="s">
        <v>55</v>
      </c>
      <c r="V43" s="53">
        <v>0</v>
      </c>
      <c r="W43" s="50"/>
      <c r="X43" s="50">
        <v>0</v>
      </c>
      <c r="Y43" s="50"/>
      <c r="Z43" s="50">
        <v>2E-3</v>
      </c>
      <c r="AA43" s="51"/>
      <c r="AB43" s="52">
        <v>2E-3</v>
      </c>
      <c r="AC43" s="29">
        <v>929</v>
      </c>
      <c r="AD43" s="34">
        <v>1.8580000000000001</v>
      </c>
      <c r="AE43" s="34">
        <v>4.5999999999999999E-2</v>
      </c>
      <c r="AF43" s="55">
        <v>42.734000000000002</v>
      </c>
      <c r="AG43" s="94">
        <v>0.13800000000000001</v>
      </c>
      <c r="AH43" s="40">
        <v>128.202</v>
      </c>
      <c r="AJ43" s="48">
        <v>11</v>
      </c>
      <c r="AK43" s="102" t="s">
        <v>55</v>
      </c>
      <c r="AL43" s="29">
        <v>929</v>
      </c>
      <c r="AM43" s="34" t="s">
        <v>84</v>
      </c>
      <c r="AN43" s="55">
        <v>1.8324960000000003</v>
      </c>
      <c r="AO43" s="55">
        <v>975.45</v>
      </c>
    </row>
    <row r="44" spans="1:41" ht="15" customHeight="1" x14ac:dyDescent="0.25">
      <c r="A44" s="48">
        <v>12</v>
      </c>
      <c r="B44" s="102" t="s">
        <v>56</v>
      </c>
      <c r="C44" s="50">
        <v>0</v>
      </c>
      <c r="D44" s="50"/>
      <c r="E44" s="50">
        <v>0</v>
      </c>
      <c r="F44" s="50"/>
      <c r="G44" s="50">
        <v>6.7999999999999996E-3</v>
      </c>
      <c r="H44" s="51"/>
      <c r="I44" s="52">
        <v>6.7999999999999996E-3</v>
      </c>
      <c r="J44" s="29">
        <v>18</v>
      </c>
      <c r="K44" s="34">
        <v>0.12239999999999999</v>
      </c>
      <c r="L44" s="34">
        <v>9.4884479999999993E-2</v>
      </c>
      <c r="M44" s="55">
        <v>13.9536</v>
      </c>
      <c r="N44" s="94">
        <v>0.37953791999999997</v>
      </c>
      <c r="O44" s="40">
        <v>55.814399999999999</v>
      </c>
      <c r="T44" s="48">
        <v>12</v>
      </c>
      <c r="U44" s="102" t="s">
        <v>56</v>
      </c>
      <c r="V44" s="50">
        <v>0</v>
      </c>
      <c r="W44" s="50"/>
      <c r="X44" s="50">
        <v>0</v>
      </c>
      <c r="Y44" s="50"/>
      <c r="Z44" s="50">
        <v>6.7999999999999996E-3</v>
      </c>
      <c r="AA44" s="51"/>
      <c r="AB44" s="52">
        <v>6.7999999999999996E-3</v>
      </c>
      <c r="AC44" s="29">
        <v>18</v>
      </c>
      <c r="AD44" s="34">
        <v>0.12239999999999999</v>
      </c>
      <c r="AE44" s="34">
        <v>0.15639999999999998</v>
      </c>
      <c r="AF44" s="55">
        <v>2.8151999999999999</v>
      </c>
      <c r="AG44" s="94">
        <v>0.46919999999999995</v>
      </c>
      <c r="AH44" s="40">
        <v>8.4455999999999989</v>
      </c>
      <c r="AJ44" s="48">
        <v>12</v>
      </c>
      <c r="AK44" s="102" t="s">
        <v>56</v>
      </c>
      <c r="AL44" s="29">
        <v>18</v>
      </c>
      <c r="AM44" s="34" t="s">
        <v>84</v>
      </c>
      <c r="AN44" s="55">
        <v>0.84873791999999992</v>
      </c>
      <c r="AO44" s="55">
        <v>64.259999999999991</v>
      </c>
    </row>
    <row r="45" spans="1:41" ht="15" customHeight="1" x14ac:dyDescent="0.25">
      <c r="A45" s="48">
        <v>13</v>
      </c>
      <c r="B45" s="102" t="s">
        <v>57</v>
      </c>
      <c r="C45" s="50">
        <v>0</v>
      </c>
      <c r="D45" s="50"/>
      <c r="E45" s="50">
        <v>0</v>
      </c>
      <c r="F45" s="50"/>
      <c r="G45" s="50">
        <v>3.0000000000000001E-3</v>
      </c>
      <c r="H45" s="51"/>
      <c r="I45" s="52">
        <v>3.0000000000000001E-3</v>
      </c>
      <c r="J45" s="29">
        <v>110</v>
      </c>
      <c r="K45" s="34">
        <v>0.33</v>
      </c>
      <c r="L45" s="34">
        <v>0.11286000000000002</v>
      </c>
      <c r="M45" s="55">
        <v>37.620000000000005</v>
      </c>
      <c r="N45" s="94">
        <v>0.45144000000000006</v>
      </c>
      <c r="O45" s="40">
        <v>150.48000000000002</v>
      </c>
      <c r="T45" s="48">
        <v>13</v>
      </c>
      <c r="U45" s="102" t="s">
        <v>57</v>
      </c>
      <c r="V45" s="50">
        <v>0</v>
      </c>
      <c r="W45" s="50"/>
      <c r="X45" s="50">
        <v>0</v>
      </c>
      <c r="Y45" s="50"/>
      <c r="Z45" s="50">
        <v>3.0000000000000001E-3</v>
      </c>
      <c r="AA45" s="51"/>
      <c r="AB45" s="52">
        <v>3.0000000000000001E-3</v>
      </c>
      <c r="AC45" s="29">
        <v>110</v>
      </c>
      <c r="AD45" s="34">
        <v>0.33</v>
      </c>
      <c r="AE45" s="34">
        <v>6.9000000000000006E-2</v>
      </c>
      <c r="AF45" s="55">
        <v>7.5900000000000007</v>
      </c>
      <c r="AG45" s="94">
        <v>0.20700000000000002</v>
      </c>
      <c r="AH45" s="40">
        <v>22.770000000000003</v>
      </c>
      <c r="AJ45" s="48">
        <v>13</v>
      </c>
      <c r="AK45" s="102" t="s">
        <v>57</v>
      </c>
      <c r="AL45" s="29">
        <v>110</v>
      </c>
      <c r="AM45" s="34" t="s">
        <v>84</v>
      </c>
      <c r="AN45" s="55">
        <v>0.65844000000000014</v>
      </c>
      <c r="AO45" s="55">
        <v>173.25000000000003</v>
      </c>
    </row>
    <row r="46" spans="1:41" ht="15" customHeight="1" x14ac:dyDescent="0.25">
      <c r="A46" s="48">
        <v>14</v>
      </c>
      <c r="B46" s="102" t="s">
        <v>58</v>
      </c>
      <c r="C46" s="50">
        <v>0</v>
      </c>
      <c r="D46" s="50"/>
      <c r="E46" s="50">
        <v>0</v>
      </c>
      <c r="F46" s="50"/>
      <c r="G46" s="50">
        <v>0.01</v>
      </c>
      <c r="H46" s="51"/>
      <c r="I46" s="52">
        <v>0.01</v>
      </c>
      <c r="J46" s="61">
        <v>400</v>
      </c>
      <c r="K46" s="34">
        <v>4</v>
      </c>
      <c r="L46" s="34">
        <v>4.5600000000000005</v>
      </c>
      <c r="M46" s="55">
        <v>456</v>
      </c>
      <c r="N46" s="94">
        <v>18.240000000000002</v>
      </c>
      <c r="O46" s="40">
        <v>1824</v>
      </c>
      <c r="T46" s="48">
        <v>14</v>
      </c>
      <c r="U46" s="102" t="s">
        <v>58</v>
      </c>
      <c r="V46" s="50">
        <v>0</v>
      </c>
      <c r="W46" s="50"/>
      <c r="X46" s="50">
        <v>0</v>
      </c>
      <c r="Y46" s="50"/>
      <c r="Z46" s="50">
        <v>0.01</v>
      </c>
      <c r="AA46" s="51"/>
      <c r="AB46" s="52">
        <v>0.01</v>
      </c>
      <c r="AC46" s="61">
        <v>400</v>
      </c>
      <c r="AD46" s="34">
        <v>4</v>
      </c>
      <c r="AE46" s="34">
        <v>0.23</v>
      </c>
      <c r="AF46" s="55">
        <v>92</v>
      </c>
      <c r="AG46" s="94">
        <v>0.69000000000000006</v>
      </c>
      <c r="AH46" s="40">
        <v>276</v>
      </c>
      <c r="AJ46" s="48">
        <v>14</v>
      </c>
      <c r="AK46" s="102" t="s">
        <v>58</v>
      </c>
      <c r="AL46" s="61">
        <v>400</v>
      </c>
      <c r="AM46" s="34" t="s">
        <v>84</v>
      </c>
      <c r="AN46" s="55">
        <v>18.930000000000003</v>
      </c>
      <c r="AO46" s="55">
        <v>2100</v>
      </c>
    </row>
    <row r="47" spans="1:41" ht="15" customHeight="1" thickBot="1" x14ac:dyDescent="0.3">
      <c r="A47" s="56">
        <v>15</v>
      </c>
      <c r="B47" s="102" t="s">
        <v>26</v>
      </c>
      <c r="C47" s="58">
        <v>0</v>
      </c>
      <c r="D47" s="58"/>
      <c r="E47" s="58">
        <v>0</v>
      </c>
      <c r="F47" s="58"/>
      <c r="G47" s="58">
        <v>0.1</v>
      </c>
      <c r="H47" s="59"/>
      <c r="I47" s="60">
        <v>0.1</v>
      </c>
      <c r="J47" s="61">
        <v>80</v>
      </c>
      <c r="K47" s="62">
        <v>8</v>
      </c>
      <c r="L47" s="34">
        <v>91.2</v>
      </c>
      <c r="M47" s="63">
        <v>912</v>
      </c>
      <c r="N47" s="94">
        <v>364.8</v>
      </c>
      <c r="O47" s="64">
        <v>3648</v>
      </c>
      <c r="T47" s="56">
        <v>15</v>
      </c>
      <c r="U47" s="102" t="s">
        <v>26</v>
      </c>
      <c r="V47" s="58">
        <v>0</v>
      </c>
      <c r="W47" s="58"/>
      <c r="X47" s="58">
        <v>0</v>
      </c>
      <c r="Y47" s="58"/>
      <c r="Z47" s="58">
        <v>0.1</v>
      </c>
      <c r="AA47" s="59"/>
      <c r="AB47" s="60">
        <v>0.1</v>
      </c>
      <c r="AC47" s="61">
        <v>80</v>
      </c>
      <c r="AD47" s="62">
        <v>8</v>
      </c>
      <c r="AE47" s="34">
        <v>2.3000000000000003</v>
      </c>
      <c r="AF47" s="63">
        <v>184</v>
      </c>
      <c r="AG47" s="94">
        <v>6.9</v>
      </c>
      <c r="AH47" s="64">
        <v>552</v>
      </c>
      <c r="AJ47" s="56">
        <v>15</v>
      </c>
      <c r="AK47" s="102" t="s">
        <v>26</v>
      </c>
      <c r="AL47" s="61">
        <v>80</v>
      </c>
      <c r="AM47" s="62" t="s">
        <v>84</v>
      </c>
      <c r="AN47" s="55">
        <v>371.7</v>
      </c>
      <c r="AO47" s="55">
        <v>4200</v>
      </c>
    </row>
    <row r="48" spans="1:41" ht="15.75" thickBot="1" x14ac:dyDescent="0.3">
      <c r="A48" s="188" t="s">
        <v>65</v>
      </c>
      <c r="B48" s="189"/>
      <c r="C48" s="189"/>
      <c r="D48" s="189"/>
      <c r="E48" s="189"/>
      <c r="F48" s="189"/>
      <c r="G48" s="189"/>
      <c r="H48" s="189"/>
      <c r="I48" s="189"/>
      <c r="J48" s="190"/>
      <c r="K48" s="65">
        <v>62.490399999999994</v>
      </c>
      <c r="L48" s="65"/>
      <c r="M48" s="66">
        <v>7123.9056</v>
      </c>
      <c r="N48" s="95"/>
      <c r="O48" s="67">
        <v>28495.6224</v>
      </c>
      <c r="T48" s="188" t="s">
        <v>65</v>
      </c>
      <c r="U48" s="189"/>
      <c r="V48" s="189"/>
      <c r="W48" s="189"/>
      <c r="X48" s="189"/>
      <c r="Y48" s="189"/>
      <c r="Z48" s="189"/>
      <c r="AA48" s="189"/>
      <c r="AB48" s="189"/>
      <c r="AC48" s="190"/>
      <c r="AD48" s="65">
        <v>62.490399999999994</v>
      </c>
      <c r="AE48" s="65"/>
      <c r="AF48" s="66">
        <v>1437.2791999999997</v>
      </c>
      <c r="AG48" s="95"/>
      <c r="AH48" s="67">
        <v>4311.8375999999989</v>
      </c>
      <c r="AJ48" s="188" t="s">
        <v>65</v>
      </c>
      <c r="AK48" s="189"/>
      <c r="AL48" s="190"/>
      <c r="AM48" s="65">
        <v>0</v>
      </c>
      <c r="AN48" s="66">
        <v>1550.2896739200003</v>
      </c>
      <c r="AO48" s="67">
        <v>32807.46</v>
      </c>
    </row>
    <row r="49" spans="1:41" ht="15" customHeight="1" x14ac:dyDescent="0.25">
      <c r="A49" s="194" t="s">
        <v>59</v>
      </c>
      <c r="B49" s="196" t="s">
        <v>47</v>
      </c>
      <c r="C49" s="199" t="s">
        <v>60</v>
      </c>
      <c r="D49" s="199"/>
      <c r="E49" s="199" t="s">
        <v>62</v>
      </c>
      <c r="F49" s="199"/>
      <c r="G49" s="199" t="s">
        <v>40</v>
      </c>
      <c r="H49" s="200"/>
      <c r="I49" s="191" t="s">
        <v>67</v>
      </c>
      <c r="J49" s="201" t="s">
        <v>66</v>
      </c>
      <c r="K49" s="191" t="s">
        <v>63</v>
      </c>
      <c r="L49" s="191" t="s">
        <v>86</v>
      </c>
      <c r="M49" s="180" t="s">
        <v>63</v>
      </c>
      <c r="N49" s="191" t="s">
        <v>87</v>
      </c>
      <c r="O49" s="183" t="s">
        <v>64</v>
      </c>
      <c r="T49" s="194" t="s">
        <v>59</v>
      </c>
      <c r="U49" s="196" t="s">
        <v>47</v>
      </c>
      <c r="V49" s="199" t="s">
        <v>60</v>
      </c>
      <c r="W49" s="199"/>
      <c r="X49" s="199" t="s">
        <v>62</v>
      </c>
      <c r="Y49" s="199"/>
      <c r="Z49" s="199" t="s">
        <v>40</v>
      </c>
      <c r="AA49" s="200"/>
      <c r="AB49" s="191" t="s">
        <v>67</v>
      </c>
      <c r="AC49" s="201" t="s">
        <v>66</v>
      </c>
      <c r="AD49" s="191" t="s">
        <v>63</v>
      </c>
      <c r="AE49" s="191" t="s">
        <v>86</v>
      </c>
      <c r="AF49" s="180" t="s">
        <v>63</v>
      </c>
      <c r="AG49" s="191" t="s">
        <v>87</v>
      </c>
      <c r="AH49" s="183" t="s">
        <v>64</v>
      </c>
      <c r="AJ49" s="194" t="s">
        <v>59</v>
      </c>
      <c r="AK49" s="196" t="s">
        <v>47</v>
      </c>
      <c r="AL49" s="201" t="s">
        <v>66</v>
      </c>
      <c r="AM49" s="191" t="s">
        <v>83</v>
      </c>
      <c r="AN49" s="180" t="s">
        <v>85</v>
      </c>
      <c r="AO49" s="183" t="s">
        <v>63</v>
      </c>
    </row>
    <row r="50" spans="1:41" x14ac:dyDescent="0.25">
      <c r="A50" s="195"/>
      <c r="B50" s="197"/>
      <c r="C50" s="186" t="s">
        <v>68</v>
      </c>
      <c r="D50" s="186" t="s">
        <v>61</v>
      </c>
      <c r="E50" s="186" t="s">
        <v>68</v>
      </c>
      <c r="F50" s="186" t="s">
        <v>61</v>
      </c>
      <c r="G50" s="186" t="s">
        <v>68</v>
      </c>
      <c r="H50" s="204" t="s">
        <v>61</v>
      </c>
      <c r="I50" s="192"/>
      <c r="J50" s="202"/>
      <c r="K50" s="192"/>
      <c r="L50" s="192"/>
      <c r="M50" s="181"/>
      <c r="N50" s="192"/>
      <c r="O50" s="184"/>
      <c r="T50" s="195"/>
      <c r="U50" s="197"/>
      <c r="V50" s="186" t="s">
        <v>68</v>
      </c>
      <c r="W50" s="186" t="s">
        <v>61</v>
      </c>
      <c r="X50" s="186" t="s">
        <v>68</v>
      </c>
      <c r="Y50" s="186" t="s">
        <v>61</v>
      </c>
      <c r="Z50" s="186" t="s">
        <v>68</v>
      </c>
      <c r="AA50" s="204" t="s">
        <v>61</v>
      </c>
      <c r="AB50" s="192"/>
      <c r="AC50" s="202"/>
      <c r="AD50" s="192"/>
      <c r="AE50" s="192"/>
      <c r="AF50" s="181"/>
      <c r="AG50" s="192"/>
      <c r="AH50" s="184"/>
      <c r="AJ50" s="195"/>
      <c r="AK50" s="197"/>
      <c r="AL50" s="202"/>
      <c r="AM50" s="192"/>
      <c r="AN50" s="181"/>
      <c r="AO50" s="184"/>
    </row>
    <row r="51" spans="1:41" ht="15.75" thickBot="1" x14ac:dyDescent="0.3">
      <c r="A51" s="195"/>
      <c r="B51" s="198"/>
      <c r="C51" s="187"/>
      <c r="D51" s="187"/>
      <c r="E51" s="187"/>
      <c r="F51" s="187"/>
      <c r="G51" s="187"/>
      <c r="H51" s="205"/>
      <c r="I51" s="193"/>
      <c r="J51" s="203"/>
      <c r="K51" s="193"/>
      <c r="L51" s="193"/>
      <c r="M51" s="182"/>
      <c r="N51" s="193"/>
      <c r="O51" s="185"/>
      <c r="Q51" s="69" t="s">
        <v>40</v>
      </c>
      <c r="T51" s="195"/>
      <c r="U51" s="198"/>
      <c r="V51" s="187"/>
      <c r="W51" s="187"/>
      <c r="X51" s="187"/>
      <c r="Y51" s="187"/>
      <c r="Z51" s="187"/>
      <c r="AA51" s="205"/>
      <c r="AB51" s="193"/>
      <c r="AC51" s="203"/>
      <c r="AD51" s="193"/>
      <c r="AE51" s="193"/>
      <c r="AF51" s="182"/>
      <c r="AG51" s="193"/>
      <c r="AH51" s="185"/>
      <c r="AJ51" s="195"/>
      <c r="AK51" s="198"/>
      <c r="AL51" s="203"/>
      <c r="AM51" s="193"/>
      <c r="AN51" s="182"/>
      <c r="AO51" s="185"/>
    </row>
    <row r="52" spans="1:41" ht="15" customHeight="1" x14ac:dyDescent="0.25">
      <c r="A52" s="43">
        <v>1</v>
      </c>
      <c r="B52" s="102" t="s">
        <v>23</v>
      </c>
      <c r="C52" s="45">
        <v>0</v>
      </c>
      <c r="D52" s="45"/>
      <c r="E52" s="45">
        <v>0</v>
      </c>
      <c r="F52" s="45"/>
      <c r="G52" s="45">
        <v>0.1</v>
      </c>
      <c r="H52" s="46"/>
      <c r="I52" s="47">
        <v>0.1</v>
      </c>
      <c r="J52" s="30">
        <v>36</v>
      </c>
      <c r="K52" s="33">
        <v>3.6</v>
      </c>
      <c r="L52" s="33">
        <v>11.4</v>
      </c>
      <c r="M52" s="54">
        <v>410.40000000000003</v>
      </c>
      <c r="N52" s="93">
        <v>34.200000000000003</v>
      </c>
      <c r="O52" s="39">
        <v>1231.2</v>
      </c>
      <c r="Q52" s="68" t="s">
        <v>77</v>
      </c>
      <c r="T52" s="43">
        <v>1</v>
      </c>
      <c r="U52" s="102" t="s">
        <v>23</v>
      </c>
      <c r="V52" s="45">
        <v>0</v>
      </c>
      <c r="W52" s="45"/>
      <c r="X52" s="45">
        <v>0</v>
      </c>
      <c r="Y52" s="45"/>
      <c r="Z52" s="45">
        <v>0.1</v>
      </c>
      <c r="AA52" s="46"/>
      <c r="AB52" s="47">
        <v>0.1</v>
      </c>
      <c r="AC52" s="30">
        <v>36</v>
      </c>
      <c r="AD52" s="33">
        <v>3.6</v>
      </c>
      <c r="AE52" s="33">
        <v>2.3000000000000003</v>
      </c>
      <c r="AF52" s="54">
        <v>82.8</v>
      </c>
      <c r="AG52" s="93">
        <v>6.9</v>
      </c>
      <c r="AH52" s="39">
        <v>248.39999999999998</v>
      </c>
      <c r="AJ52" s="43">
        <v>1</v>
      </c>
      <c r="AK52" s="102" t="s">
        <v>23</v>
      </c>
      <c r="AL52" s="30">
        <v>36</v>
      </c>
      <c r="AM52" s="33" t="s">
        <v>84</v>
      </c>
      <c r="AN52" s="54">
        <v>41.1</v>
      </c>
      <c r="AO52" s="54">
        <v>1479.6</v>
      </c>
    </row>
    <row r="53" spans="1:41" ht="15" customHeight="1" x14ac:dyDescent="0.25">
      <c r="A53" s="48">
        <v>2</v>
      </c>
      <c r="B53" s="102" t="s">
        <v>71</v>
      </c>
      <c r="C53" s="50">
        <v>0</v>
      </c>
      <c r="D53" s="50"/>
      <c r="E53" s="50">
        <v>0</v>
      </c>
      <c r="F53" s="50"/>
      <c r="G53" s="50">
        <v>7.0000000000000007E-2</v>
      </c>
      <c r="H53" s="51"/>
      <c r="I53" s="52">
        <v>7.0000000000000007E-2</v>
      </c>
      <c r="J53" s="29">
        <v>250</v>
      </c>
      <c r="K53" s="34">
        <v>17.5</v>
      </c>
      <c r="L53" s="34">
        <v>7.98</v>
      </c>
      <c r="M53" s="55">
        <v>1995</v>
      </c>
      <c r="N53" s="94">
        <v>23.94</v>
      </c>
      <c r="O53" s="40">
        <v>5985</v>
      </c>
      <c r="Q53" s="68" t="s">
        <v>70</v>
      </c>
      <c r="T53" s="48">
        <v>2</v>
      </c>
      <c r="U53" s="102" t="s">
        <v>71</v>
      </c>
      <c r="V53" s="50">
        <v>0</v>
      </c>
      <c r="W53" s="50"/>
      <c r="X53" s="50">
        <v>0</v>
      </c>
      <c r="Y53" s="50"/>
      <c r="Z53" s="50">
        <v>7.0000000000000007E-2</v>
      </c>
      <c r="AA53" s="51"/>
      <c r="AB53" s="52">
        <v>7.0000000000000007E-2</v>
      </c>
      <c r="AC53" s="29">
        <v>250</v>
      </c>
      <c r="AD53" s="34">
        <v>17.5</v>
      </c>
      <c r="AE53" s="34">
        <v>1.61</v>
      </c>
      <c r="AF53" s="55">
        <v>402.5</v>
      </c>
      <c r="AG53" s="94">
        <v>4.83</v>
      </c>
      <c r="AH53" s="40">
        <v>1207.5</v>
      </c>
      <c r="AJ53" s="48">
        <v>2</v>
      </c>
      <c r="AK53" s="102" t="s">
        <v>71</v>
      </c>
      <c r="AL53" s="29">
        <v>250</v>
      </c>
      <c r="AM53" s="34" t="s">
        <v>84</v>
      </c>
      <c r="AN53" s="55">
        <v>28.770000000000003</v>
      </c>
      <c r="AO53" s="55">
        <v>7192.5</v>
      </c>
    </row>
    <row r="54" spans="1:41" ht="15" customHeight="1" x14ac:dyDescent="0.25">
      <c r="A54" s="48">
        <v>3</v>
      </c>
      <c r="B54" s="102" t="s">
        <v>22</v>
      </c>
      <c r="C54" s="50">
        <v>0</v>
      </c>
      <c r="D54" s="50"/>
      <c r="E54" s="50">
        <v>0</v>
      </c>
      <c r="F54" s="50"/>
      <c r="G54" s="50">
        <v>2.5000000000000001E-2</v>
      </c>
      <c r="H54" s="51"/>
      <c r="I54" s="52">
        <v>2.5000000000000001E-2</v>
      </c>
      <c r="J54" s="29">
        <v>500</v>
      </c>
      <c r="K54" s="34">
        <v>12.5</v>
      </c>
      <c r="L54" s="34">
        <v>2.85</v>
      </c>
      <c r="M54" s="55">
        <v>1425</v>
      </c>
      <c r="N54" s="94">
        <v>8.5500000000000007</v>
      </c>
      <c r="O54" s="40">
        <v>4275</v>
      </c>
      <c r="Q54" s="24" t="s">
        <v>43</v>
      </c>
      <c r="T54" s="48">
        <v>3</v>
      </c>
      <c r="U54" s="102" t="s">
        <v>22</v>
      </c>
      <c r="V54" s="50">
        <v>0</v>
      </c>
      <c r="W54" s="50"/>
      <c r="X54" s="50">
        <v>0</v>
      </c>
      <c r="Y54" s="50"/>
      <c r="Z54" s="50">
        <v>2.5000000000000001E-2</v>
      </c>
      <c r="AA54" s="51"/>
      <c r="AB54" s="52">
        <v>2.5000000000000001E-2</v>
      </c>
      <c r="AC54" s="29">
        <v>500</v>
      </c>
      <c r="AD54" s="34">
        <v>12.5</v>
      </c>
      <c r="AE54" s="34">
        <v>0.57500000000000007</v>
      </c>
      <c r="AF54" s="55">
        <v>287.5</v>
      </c>
      <c r="AG54" s="94">
        <v>1.7250000000000001</v>
      </c>
      <c r="AH54" s="40">
        <v>862.5</v>
      </c>
      <c r="AJ54" s="48">
        <v>3</v>
      </c>
      <c r="AK54" s="102" t="s">
        <v>22</v>
      </c>
      <c r="AL54" s="29">
        <v>500</v>
      </c>
      <c r="AM54" s="34" t="s">
        <v>84</v>
      </c>
      <c r="AN54" s="55">
        <v>10.275</v>
      </c>
      <c r="AO54" s="55">
        <v>5137.5</v>
      </c>
    </row>
    <row r="55" spans="1:41" ht="15" customHeight="1" x14ac:dyDescent="0.25">
      <c r="A55" s="48">
        <v>4</v>
      </c>
      <c r="B55" s="102" t="s">
        <v>49</v>
      </c>
      <c r="C55" s="50">
        <v>0</v>
      </c>
      <c r="D55" s="50"/>
      <c r="E55" s="50">
        <v>0</v>
      </c>
      <c r="F55" s="50"/>
      <c r="G55" s="50">
        <v>1.7999999999999999E-2</v>
      </c>
      <c r="H55" s="51"/>
      <c r="I55" s="52">
        <v>1.7999999999999999E-2</v>
      </c>
      <c r="J55" s="29">
        <v>127</v>
      </c>
      <c r="K55" s="34">
        <v>2.286</v>
      </c>
      <c r="L55" s="34">
        <v>2.052</v>
      </c>
      <c r="M55" s="55">
        <v>260.60399999999998</v>
      </c>
      <c r="N55" s="94">
        <v>6.1560000000000006</v>
      </c>
      <c r="O55" s="40">
        <v>781.8119999999999</v>
      </c>
      <c r="Q55" s="24" t="s">
        <v>44</v>
      </c>
      <c r="T55" s="48">
        <v>4</v>
      </c>
      <c r="U55" s="102" t="s">
        <v>49</v>
      </c>
      <c r="V55" s="50">
        <v>0</v>
      </c>
      <c r="W55" s="50"/>
      <c r="X55" s="50">
        <v>0</v>
      </c>
      <c r="Y55" s="50"/>
      <c r="Z55" s="50">
        <v>1.7999999999999999E-2</v>
      </c>
      <c r="AA55" s="51"/>
      <c r="AB55" s="52">
        <v>1.7999999999999999E-2</v>
      </c>
      <c r="AC55" s="29">
        <v>127</v>
      </c>
      <c r="AD55" s="34">
        <v>2.286</v>
      </c>
      <c r="AE55" s="34">
        <v>0.41399999999999998</v>
      </c>
      <c r="AF55" s="55">
        <v>52.578000000000003</v>
      </c>
      <c r="AG55" s="94">
        <v>1.242</v>
      </c>
      <c r="AH55" s="40">
        <v>157.73400000000001</v>
      </c>
      <c r="AJ55" s="48">
        <v>4</v>
      </c>
      <c r="AK55" s="102" t="s">
        <v>49</v>
      </c>
      <c r="AL55" s="29">
        <v>127</v>
      </c>
      <c r="AM55" s="34" t="s">
        <v>84</v>
      </c>
      <c r="AN55" s="55">
        <v>7.3980000000000006</v>
      </c>
      <c r="AO55" s="55">
        <v>939.54599999999994</v>
      </c>
    </row>
    <row r="56" spans="1:41" ht="15" customHeight="1" x14ac:dyDescent="0.25">
      <c r="A56" s="48">
        <v>5</v>
      </c>
      <c r="B56" s="102" t="s">
        <v>50</v>
      </c>
      <c r="C56" s="50">
        <v>0</v>
      </c>
      <c r="D56" s="50"/>
      <c r="E56" s="50">
        <v>0</v>
      </c>
      <c r="F56" s="50"/>
      <c r="G56" s="50">
        <v>0.02</v>
      </c>
      <c r="H56" s="51"/>
      <c r="I56" s="52">
        <v>0.02</v>
      </c>
      <c r="J56" s="29">
        <v>56</v>
      </c>
      <c r="K56" s="34">
        <v>1.1200000000000001</v>
      </c>
      <c r="L56" s="34">
        <v>2.2800000000000002</v>
      </c>
      <c r="M56" s="55">
        <v>127.68</v>
      </c>
      <c r="N56" s="94">
        <v>6.8400000000000007</v>
      </c>
      <c r="O56" s="40">
        <v>383.04</v>
      </c>
      <c r="Q56" s="24" t="s">
        <v>45</v>
      </c>
      <c r="T56" s="48">
        <v>5</v>
      </c>
      <c r="U56" s="102" t="s">
        <v>50</v>
      </c>
      <c r="V56" s="50">
        <v>0</v>
      </c>
      <c r="W56" s="50"/>
      <c r="X56" s="50">
        <v>0</v>
      </c>
      <c r="Y56" s="50"/>
      <c r="Z56" s="50">
        <v>0.02</v>
      </c>
      <c r="AA56" s="51"/>
      <c r="AB56" s="52">
        <v>0.02</v>
      </c>
      <c r="AC56" s="29">
        <v>56</v>
      </c>
      <c r="AD56" s="34">
        <v>1.1200000000000001</v>
      </c>
      <c r="AE56" s="34">
        <v>0.46</v>
      </c>
      <c r="AF56" s="55">
        <v>25.76</v>
      </c>
      <c r="AG56" s="94">
        <v>1.3800000000000001</v>
      </c>
      <c r="AH56" s="40">
        <v>77.28</v>
      </c>
      <c r="AJ56" s="48">
        <v>5</v>
      </c>
      <c r="AK56" s="102" t="s">
        <v>50</v>
      </c>
      <c r="AL56" s="29">
        <v>56</v>
      </c>
      <c r="AM56" s="34" t="s">
        <v>84</v>
      </c>
      <c r="AN56" s="55">
        <v>8.2200000000000006</v>
      </c>
      <c r="AO56" s="55">
        <v>460.32000000000005</v>
      </c>
    </row>
    <row r="57" spans="1:41" ht="15" customHeight="1" x14ac:dyDescent="0.25">
      <c r="A57" s="48">
        <v>6</v>
      </c>
      <c r="B57" s="102" t="s">
        <v>72</v>
      </c>
      <c r="C57" s="50">
        <v>0</v>
      </c>
      <c r="D57" s="50"/>
      <c r="E57" s="50">
        <v>0</v>
      </c>
      <c r="F57" s="50"/>
      <c r="G57" s="50">
        <v>0.06</v>
      </c>
      <c r="H57" s="51"/>
      <c r="I57" s="52">
        <v>0.06</v>
      </c>
      <c r="J57" s="29">
        <v>50</v>
      </c>
      <c r="K57" s="34">
        <v>3</v>
      </c>
      <c r="L57" s="34">
        <v>6.84</v>
      </c>
      <c r="M57" s="55">
        <v>342</v>
      </c>
      <c r="N57" s="94">
        <v>20.52</v>
      </c>
      <c r="O57" s="40">
        <v>1026</v>
      </c>
      <c r="Q57" s="24" t="s">
        <v>46</v>
      </c>
      <c r="T57" s="48">
        <v>6</v>
      </c>
      <c r="U57" s="102" t="s">
        <v>72</v>
      </c>
      <c r="V57" s="50">
        <v>0</v>
      </c>
      <c r="W57" s="50"/>
      <c r="X57" s="50">
        <v>0</v>
      </c>
      <c r="Y57" s="50"/>
      <c r="Z57" s="50">
        <v>0.06</v>
      </c>
      <c r="AA57" s="51"/>
      <c r="AB57" s="52">
        <v>0.06</v>
      </c>
      <c r="AC57" s="29">
        <v>50</v>
      </c>
      <c r="AD57" s="34">
        <v>3</v>
      </c>
      <c r="AE57" s="34">
        <v>1.38</v>
      </c>
      <c r="AF57" s="55">
        <v>69</v>
      </c>
      <c r="AG57" s="94">
        <v>4.1399999999999997</v>
      </c>
      <c r="AH57" s="40">
        <v>207</v>
      </c>
      <c r="AJ57" s="48">
        <v>6</v>
      </c>
      <c r="AK57" s="102" t="s">
        <v>72</v>
      </c>
      <c r="AL57" s="29">
        <v>50</v>
      </c>
      <c r="AM57" s="34" t="s">
        <v>84</v>
      </c>
      <c r="AN57" s="55">
        <v>24.66</v>
      </c>
      <c r="AO57" s="55">
        <v>1233</v>
      </c>
    </row>
    <row r="58" spans="1:41" ht="15" customHeight="1" x14ac:dyDescent="0.25">
      <c r="A58" s="48">
        <v>7</v>
      </c>
      <c r="B58" s="102" t="s">
        <v>53</v>
      </c>
      <c r="C58" s="50">
        <v>0</v>
      </c>
      <c r="D58" s="50"/>
      <c r="E58" s="50">
        <v>0</v>
      </c>
      <c r="F58" s="50"/>
      <c r="G58" s="50">
        <v>8.5000000000000006E-2</v>
      </c>
      <c r="H58" s="51"/>
      <c r="I58" s="52">
        <v>8.5000000000000006E-2</v>
      </c>
      <c r="J58" s="29">
        <v>36</v>
      </c>
      <c r="K58" s="34">
        <v>3.06</v>
      </c>
      <c r="L58" s="34">
        <v>9.6900000000000013</v>
      </c>
      <c r="M58" s="55">
        <v>348.84000000000003</v>
      </c>
      <c r="N58" s="94">
        <v>29.070000000000004</v>
      </c>
      <c r="O58" s="40">
        <v>1046.52</v>
      </c>
      <c r="T58" s="48">
        <v>7</v>
      </c>
      <c r="U58" s="102" t="s">
        <v>53</v>
      </c>
      <c r="V58" s="50">
        <v>0</v>
      </c>
      <c r="W58" s="50"/>
      <c r="X58" s="50">
        <v>0</v>
      </c>
      <c r="Y58" s="50"/>
      <c r="Z58" s="50">
        <v>8.5000000000000006E-2</v>
      </c>
      <c r="AA58" s="51"/>
      <c r="AB58" s="52">
        <v>8.5000000000000006E-2</v>
      </c>
      <c r="AC58" s="29">
        <v>36</v>
      </c>
      <c r="AD58" s="34">
        <v>3.06</v>
      </c>
      <c r="AE58" s="34">
        <v>1.9550000000000001</v>
      </c>
      <c r="AF58" s="55">
        <v>70.38</v>
      </c>
      <c r="AG58" s="94">
        <v>5.8650000000000002</v>
      </c>
      <c r="AH58" s="40">
        <v>211.14</v>
      </c>
      <c r="AJ58" s="48">
        <v>7</v>
      </c>
      <c r="AK58" s="102" t="s">
        <v>53</v>
      </c>
      <c r="AL58" s="29">
        <v>36</v>
      </c>
      <c r="AM58" s="34" t="s">
        <v>84</v>
      </c>
      <c r="AN58" s="55">
        <v>34.935000000000002</v>
      </c>
      <c r="AO58" s="55">
        <v>1257.6599999999999</v>
      </c>
    </row>
    <row r="59" spans="1:41" ht="15" customHeight="1" x14ac:dyDescent="0.25">
      <c r="A59" s="48">
        <v>8</v>
      </c>
      <c r="B59" s="102" t="s">
        <v>74</v>
      </c>
      <c r="C59" s="50">
        <v>0</v>
      </c>
      <c r="D59" s="50"/>
      <c r="E59" s="50">
        <v>0</v>
      </c>
      <c r="F59" s="50"/>
      <c r="G59" s="50">
        <v>4.5999999999999999E-2</v>
      </c>
      <c r="H59" s="51"/>
      <c r="I59" s="52">
        <v>4.5999999999999999E-2</v>
      </c>
      <c r="J59" s="29">
        <v>25</v>
      </c>
      <c r="K59" s="34">
        <v>1.1499999999999999</v>
      </c>
      <c r="L59" s="34">
        <v>5.2439999999999998</v>
      </c>
      <c r="M59" s="55">
        <v>131.1</v>
      </c>
      <c r="N59" s="94">
        <v>15.731999999999999</v>
      </c>
      <c r="O59" s="40">
        <v>393.29999999999995</v>
      </c>
      <c r="T59" s="48">
        <v>8</v>
      </c>
      <c r="U59" s="102" t="s">
        <v>74</v>
      </c>
      <c r="V59" s="50">
        <v>0</v>
      </c>
      <c r="W59" s="50"/>
      <c r="X59" s="50">
        <v>0</v>
      </c>
      <c r="Y59" s="50"/>
      <c r="Z59" s="50">
        <v>4.5999999999999999E-2</v>
      </c>
      <c r="AA59" s="51"/>
      <c r="AB59" s="52">
        <v>4.5999999999999999E-2</v>
      </c>
      <c r="AC59" s="29">
        <v>25</v>
      </c>
      <c r="AD59" s="34">
        <v>1.1499999999999999</v>
      </c>
      <c r="AE59" s="34">
        <v>1.0580000000000001</v>
      </c>
      <c r="AF59" s="55">
        <v>26.45</v>
      </c>
      <c r="AG59" s="94">
        <v>3.1740000000000004</v>
      </c>
      <c r="AH59" s="40">
        <v>79.349999999999994</v>
      </c>
      <c r="AJ59" s="48">
        <v>8</v>
      </c>
      <c r="AK59" s="102" t="s">
        <v>74</v>
      </c>
      <c r="AL59" s="29">
        <v>25</v>
      </c>
      <c r="AM59" s="34" t="s">
        <v>84</v>
      </c>
      <c r="AN59" s="55">
        <v>18.905999999999999</v>
      </c>
      <c r="AO59" s="55">
        <v>472.65</v>
      </c>
    </row>
    <row r="60" spans="1:41" ht="15" customHeight="1" x14ac:dyDescent="0.25">
      <c r="A60" s="48">
        <v>9</v>
      </c>
      <c r="B60" s="102" t="s">
        <v>55</v>
      </c>
      <c r="C60" s="50">
        <v>0</v>
      </c>
      <c r="D60" s="50"/>
      <c r="E60" s="50">
        <v>0</v>
      </c>
      <c r="F60" s="50"/>
      <c r="G60" s="50">
        <v>2E-3</v>
      </c>
      <c r="H60" s="51"/>
      <c r="I60" s="52">
        <v>2E-3</v>
      </c>
      <c r="J60" s="29">
        <v>929</v>
      </c>
      <c r="K60" s="34">
        <v>1.8580000000000001</v>
      </c>
      <c r="L60" s="34">
        <v>0.22800000000000001</v>
      </c>
      <c r="M60" s="55">
        <v>211.81200000000001</v>
      </c>
      <c r="N60" s="94">
        <v>0.68400000000000005</v>
      </c>
      <c r="O60" s="40">
        <v>635.43600000000004</v>
      </c>
      <c r="T60" s="48">
        <v>9</v>
      </c>
      <c r="U60" s="102" t="s">
        <v>55</v>
      </c>
      <c r="V60" s="50">
        <v>0</v>
      </c>
      <c r="W60" s="50"/>
      <c r="X60" s="50">
        <v>0</v>
      </c>
      <c r="Y60" s="50"/>
      <c r="Z60" s="50">
        <v>2E-3</v>
      </c>
      <c r="AA60" s="51"/>
      <c r="AB60" s="52">
        <v>2E-3</v>
      </c>
      <c r="AC60" s="29">
        <v>929</v>
      </c>
      <c r="AD60" s="34">
        <v>1.8580000000000001</v>
      </c>
      <c r="AE60" s="34">
        <v>4.5999999999999999E-2</v>
      </c>
      <c r="AF60" s="55">
        <v>42.734000000000002</v>
      </c>
      <c r="AG60" s="94">
        <v>0.13800000000000001</v>
      </c>
      <c r="AH60" s="40">
        <v>128.202</v>
      </c>
      <c r="AJ60" s="48">
        <v>9</v>
      </c>
      <c r="AK60" s="102" t="s">
        <v>55</v>
      </c>
      <c r="AL60" s="29">
        <v>929</v>
      </c>
      <c r="AM60" s="34" t="s">
        <v>84</v>
      </c>
      <c r="AN60" s="55">
        <v>0.82200000000000006</v>
      </c>
      <c r="AO60" s="55">
        <v>763.63800000000003</v>
      </c>
    </row>
    <row r="61" spans="1:41" ht="15" customHeight="1" x14ac:dyDescent="0.25">
      <c r="A61" s="48">
        <v>10</v>
      </c>
      <c r="B61" s="102" t="s">
        <v>56</v>
      </c>
      <c r="C61" s="50">
        <v>0</v>
      </c>
      <c r="D61" s="50"/>
      <c r="E61" s="50">
        <v>0</v>
      </c>
      <c r="F61" s="50"/>
      <c r="G61" s="50">
        <v>4.7999999999999996E-3</v>
      </c>
      <c r="H61" s="51"/>
      <c r="I61" s="52">
        <v>4.7999999999999996E-3</v>
      </c>
      <c r="J61" s="29">
        <v>18</v>
      </c>
      <c r="K61" s="34">
        <v>8.6399999999999991E-2</v>
      </c>
      <c r="L61" s="34">
        <v>0.54719999999999991</v>
      </c>
      <c r="M61" s="55">
        <v>9.8495999999999988</v>
      </c>
      <c r="N61" s="94">
        <v>1.6415999999999997</v>
      </c>
      <c r="O61" s="40">
        <v>29.548799999999996</v>
      </c>
      <c r="T61" s="48">
        <v>10</v>
      </c>
      <c r="U61" s="102" t="s">
        <v>56</v>
      </c>
      <c r="V61" s="50">
        <v>0</v>
      </c>
      <c r="W61" s="50"/>
      <c r="X61" s="50">
        <v>0</v>
      </c>
      <c r="Y61" s="50"/>
      <c r="Z61" s="50">
        <v>4.7999999999999996E-3</v>
      </c>
      <c r="AA61" s="51"/>
      <c r="AB61" s="52">
        <v>4.7999999999999996E-3</v>
      </c>
      <c r="AC61" s="29">
        <v>18</v>
      </c>
      <c r="AD61" s="34">
        <v>8.6399999999999991E-2</v>
      </c>
      <c r="AE61" s="34">
        <v>0.11039999999999998</v>
      </c>
      <c r="AF61" s="55">
        <v>1.9871999999999999</v>
      </c>
      <c r="AG61" s="94">
        <v>0.33119999999999994</v>
      </c>
      <c r="AH61" s="40">
        <v>5.9615999999999998</v>
      </c>
      <c r="AJ61" s="48">
        <v>10</v>
      </c>
      <c r="AK61" s="102" t="s">
        <v>56</v>
      </c>
      <c r="AL61" s="29">
        <v>18</v>
      </c>
      <c r="AM61" s="34" t="s">
        <v>84</v>
      </c>
      <c r="AN61" s="55">
        <v>1.9727999999999997</v>
      </c>
      <c r="AO61" s="55">
        <v>35.510399999999997</v>
      </c>
    </row>
    <row r="62" spans="1:41" ht="15" customHeight="1" x14ac:dyDescent="0.25">
      <c r="A62" s="48">
        <v>11</v>
      </c>
      <c r="B62" s="102" t="s">
        <v>57</v>
      </c>
      <c r="C62" s="53">
        <v>0</v>
      </c>
      <c r="D62" s="50"/>
      <c r="E62" s="50">
        <v>0</v>
      </c>
      <c r="F62" s="50"/>
      <c r="G62" s="50">
        <v>3.0000000000000001E-3</v>
      </c>
      <c r="H62" s="51"/>
      <c r="I62" s="52">
        <v>3.0000000000000001E-3</v>
      </c>
      <c r="J62" s="29">
        <v>110</v>
      </c>
      <c r="K62" s="34">
        <v>0.33</v>
      </c>
      <c r="L62" s="34">
        <v>0.34200000000000003</v>
      </c>
      <c r="M62" s="55">
        <v>37.620000000000005</v>
      </c>
      <c r="N62" s="94">
        <v>1.026</v>
      </c>
      <c r="O62" s="40">
        <v>112.86000000000001</v>
      </c>
      <c r="T62" s="48">
        <v>11</v>
      </c>
      <c r="U62" s="102" t="s">
        <v>57</v>
      </c>
      <c r="V62" s="53">
        <v>0</v>
      </c>
      <c r="W62" s="50"/>
      <c r="X62" s="50">
        <v>0</v>
      </c>
      <c r="Y62" s="50"/>
      <c r="Z62" s="50">
        <v>3.0000000000000001E-3</v>
      </c>
      <c r="AA62" s="51"/>
      <c r="AB62" s="52">
        <v>3.0000000000000001E-3</v>
      </c>
      <c r="AC62" s="29">
        <v>110</v>
      </c>
      <c r="AD62" s="34">
        <v>0.33</v>
      </c>
      <c r="AE62" s="34">
        <v>6.9000000000000006E-2</v>
      </c>
      <c r="AF62" s="55">
        <v>7.5900000000000007</v>
      </c>
      <c r="AG62" s="94">
        <v>0.20700000000000002</v>
      </c>
      <c r="AH62" s="40">
        <v>22.770000000000003</v>
      </c>
      <c r="AJ62" s="48">
        <v>11</v>
      </c>
      <c r="AK62" s="102" t="s">
        <v>57</v>
      </c>
      <c r="AL62" s="29">
        <v>110</v>
      </c>
      <c r="AM62" s="34" t="s">
        <v>84</v>
      </c>
      <c r="AN62" s="55">
        <v>1.2330000000000001</v>
      </c>
      <c r="AO62" s="55">
        <v>135.63000000000002</v>
      </c>
    </row>
    <row r="63" spans="1:41" ht="15" customHeight="1" x14ac:dyDescent="0.25">
      <c r="A63" s="48">
        <v>12</v>
      </c>
      <c r="B63" s="102" t="s">
        <v>58</v>
      </c>
      <c r="C63" s="50">
        <v>0</v>
      </c>
      <c r="D63" s="50"/>
      <c r="E63" s="50">
        <v>0</v>
      </c>
      <c r="F63" s="50"/>
      <c r="G63" s="50">
        <v>0.02</v>
      </c>
      <c r="H63" s="51"/>
      <c r="I63" s="52">
        <v>0.02</v>
      </c>
      <c r="J63" s="29">
        <v>400</v>
      </c>
      <c r="K63" s="34">
        <v>8</v>
      </c>
      <c r="L63" s="34">
        <v>2.2800000000000002</v>
      </c>
      <c r="M63" s="55">
        <v>912</v>
      </c>
      <c r="N63" s="94">
        <v>6.8400000000000007</v>
      </c>
      <c r="O63" s="40">
        <v>2736</v>
      </c>
      <c r="T63" s="48">
        <v>12</v>
      </c>
      <c r="U63" s="102" t="s">
        <v>58</v>
      </c>
      <c r="V63" s="50">
        <v>0</v>
      </c>
      <c r="W63" s="50"/>
      <c r="X63" s="50">
        <v>0</v>
      </c>
      <c r="Y63" s="50"/>
      <c r="Z63" s="50">
        <v>0.02</v>
      </c>
      <c r="AA63" s="51"/>
      <c r="AB63" s="52">
        <v>0.02</v>
      </c>
      <c r="AC63" s="29">
        <v>400</v>
      </c>
      <c r="AD63" s="34">
        <v>8</v>
      </c>
      <c r="AE63" s="34">
        <v>0.46</v>
      </c>
      <c r="AF63" s="55">
        <v>184</v>
      </c>
      <c r="AG63" s="94">
        <v>1.3800000000000001</v>
      </c>
      <c r="AH63" s="40">
        <v>552</v>
      </c>
      <c r="AJ63" s="48">
        <v>12</v>
      </c>
      <c r="AK63" s="102" t="s">
        <v>58</v>
      </c>
      <c r="AL63" s="29">
        <v>400</v>
      </c>
      <c r="AM63" s="34" t="s">
        <v>84</v>
      </c>
      <c r="AN63" s="55">
        <v>8.2200000000000006</v>
      </c>
      <c r="AO63" s="55">
        <v>3288</v>
      </c>
    </row>
    <row r="64" spans="1:41" ht="15" customHeight="1" thickBot="1" x14ac:dyDescent="0.3">
      <c r="A64" s="48">
        <v>13</v>
      </c>
      <c r="B64" s="102" t="s">
        <v>26</v>
      </c>
      <c r="C64" s="50">
        <v>0</v>
      </c>
      <c r="D64" s="50"/>
      <c r="E64" s="50">
        <v>0</v>
      </c>
      <c r="F64" s="50"/>
      <c r="G64" s="50">
        <v>0.1</v>
      </c>
      <c r="H64" s="51"/>
      <c r="I64" s="52">
        <v>0.1</v>
      </c>
      <c r="J64" s="29">
        <v>80</v>
      </c>
      <c r="K64" s="34">
        <v>8</v>
      </c>
      <c r="L64" s="34">
        <v>11.4</v>
      </c>
      <c r="M64" s="55">
        <v>912</v>
      </c>
      <c r="N64" s="94">
        <v>34.200000000000003</v>
      </c>
      <c r="O64" s="40">
        <v>2736</v>
      </c>
      <c r="T64" s="48">
        <v>13</v>
      </c>
      <c r="U64" s="102" t="s">
        <v>26</v>
      </c>
      <c r="V64" s="50">
        <v>0</v>
      </c>
      <c r="W64" s="50"/>
      <c r="X64" s="50">
        <v>0</v>
      </c>
      <c r="Y64" s="50"/>
      <c r="Z64" s="50">
        <v>0.1</v>
      </c>
      <c r="AA64" s="51"/>
      <c r="AB64" s="52">
        <v>0.1</v>
      </c>
      <c r="AC64" s="29">
        <v>80</v>
      </c>
      <c r="AD64" s="34">
        <v>8</v>
      </c>
      <c r="AE64" s="34">
        <v>2.3000000000000003</v>
      </c>
      <c r="AF64" s="55">
        <v>184</v>
      </c>
      <c r="AG64" s="94">
        <v>6.9</v>
      </c>
      <c r="AH64" s="40">
        <v>552</v>
      </c>
      <c r="AJ64" s="56">
        <v>13</v>
      </c>
      <c r="AK64" s="103" t="s">
        <v>26</v>
      </c>
      <c r="AL64" s="61">
        <v>80</v>
      </c>
      <c r="AM64" s="62" t="s">
        <v>84</v>
      </c>
      <c r="AN64" s="55">
        <v>41.1</v>
      </c>
      <c r="AO64" s="55">
        <v>3288</v>
      </c>
    </row>
    <row r="65" spans="1:41" ht="15.75" thickBot="1" x14ac:dyDescent="0.3">
      <c r="A65" s="188" t="s">
        <v>65</v>
      </c>
      <c r="B65" s="189"/>
      <c r="C65" s="189"/>
      <c r="D65" s="189"/>
      <c r="E65" s="189"/>
      <c r="F65" s="189"/>
      <c r="G65" s="189"/>
      <c r="H65" s="189"/>
      <c r="I65" s="189"/>
      <c r="J65" s="190"/>
      <c r="K65" s="65">
        <v>62.490399999999994</v>
      </c>
      <c r="L65" s="65"/>
      <c r="M65" s="66">
        <v>7123.9056</v>
      </c>
      <c r="N65" s="95"/>
      <c r="O65" s="67">
        <v>21371.716800000002</v>
      </c>
      <c r="T65" s="188" t="s">
        <v>65</v>
      </c>
      <c r="U65" s="189"/>
      <c r="V65" s="189"/>
      <c r="W65" s="189"/>
      <c r="X65" s="189"/>
      <c r="Y65" s="189"/>
      <c r="Z65" s="189"/>
      <c r="AA65" s="189"/>
      <c r="AB65" s="189"/>
      <c r="AC65" s="190"/>
      <c r="AD65" s="65">
        <v>62.490399999999994</v>
      </c>
      <c r="AE65" s="65"/>
      <c r="AF65" s="66">
        <v>1437.2791999999999</v>
      </c>
      <c r="AG65" s="95"/>
      <c r="AH65" s="67">
        <v>4311.8375999999998</v>
      </c>
      <c r="AJ65" s="188" t="s">
        <v>65</v>
      </c>
      <c r="AK65" s="189"/>
      <c r="AL65" s="190"/>
      <c r="AM65" s="96"/>
      <c r="AN65" s="66">
        <v>227.61180000000002</v>
      </c>
      <c r="AO65" s="67">
        <v>25683.554400000001</v>
      </c>
    </row>
    <row r="66" spans="1:41" ht="15" customHeight="1" x14ac:dyDescent="0.25">
      <c r="A66" s="194" t="s">
        <v>59</v>
      </c>
      <c r="B66" s="196" t="s">
        <v>47</v>
      </c>
      <c r="C66" s="199" t="s">
        <v>60</v>
      </c>
      <c r="D66" s="199"/>
      <c r="E66" s="199" t="s">
        <v>62</v>
      </c>
      <c r="F66" s="199"/>
      <c r="G66" s="199" t="s">
        <v>40</v>
      </c>
      <c r="H66" s="200"/>
      <c r="I66" s="191" t="s">
        <v>67</v>
      </c>
      <c r="J66" s="201" t="s">
        <v>66</v>
      </c>
      <c r="K66" s="191" t="s">
        <v>63</v>
      </c>
      <c r="L66" s="191" t="s">
        <v>86</v>
      </c>
      <c r="M66" s="180" t="s">
        <v>63</v>
      </c>
      <c r="N66" s="191" t="s">
        <v>87</v>
      </c>
      <c r="O66" s="183" t="s">
        <v>64</v>
      </c>
      <c r="T66" s="194" t="s">
        <v>59</v>
      </c>
      <c r="U66" s="196" t="s">
        <v>47</v>
      </c>
      <c r="V66" s="199" t="s">
        <v>60</v>
      </c>
      <c r="W66" s="199"/>
      <c r="X66" s="199" t="s">
        <v>62</v>
      </c>
      <c r="Y66" s="199"/>
      <c r="Z66" s="199" t="s">
        <v>40</v>
      </c>
      <c r="AA66" s="200"/>
      <c r="AB66" s="191" t="s">
        <v>67</v>
      </c>
      <c r="AC66" s="201" t="s">
        <v>66</v>
      </c>
      <c r="AD66" s="191" t="s">
        <v>63</v>
      </c>
      <c r="AE66" s="191" t="s">
        <v>86</v>
      </c>
      <c r="AF66" s="180" t="s">
        <v>63</v>
      </c>
      <c r="AG66" s="191" t="s">
        <v>87</v>
      </c>
      <c r="AH66" s="183" t="s">
        <v>64</v>
      </c>
      <c r="AJ66" s="194" t="s">
        <v>59</v>
      </c>
      <c r="AK66" s="196" t="s">
        <v>47</v>
      </c>
      <c r="AL66" s="201" t="s">
        <v>66</v>
      </c>
      <c r="AM66" s="191" t="s">
        <v>83</v>
      </c>
      <c r="AN66" s="180" t="s">
        <v>85</v>
      </c>
      <c r="AO66" s="183" t="s">
        <v>63</v>
      </c>
    </row>
    <row r="67" spans="1:41" x14ac:dyDescent="0.25">
      <c r="A67" s="195"/>
      <c r="B67" s="197"/>
      <c r="C67" s="186" t="s">
        <v>68</v>
      </c>
      <c r="D67" s="186" t="s">
        <v>61</v>
      </c>
      <c r="E67" s="186" t="s">
        <v>68</v>
      </c>
      <c r="F67" s="186" t="s">
        <v>61</v>
      </c>
      <c r="G67" s="186" t="s">
        <v>68</v>
      </c>
      <c r="H67" s="204" t="s">
        <v>61</v>
      </c>
      <c r="I67" s="192"/>
      <c r="J67" s="202"/>
      <c r="K67" s="192"/>
      <c r="L67" s="192"/>
      <c r="M67" s="181"/>
      <c r="N67" s="192"/>
      <c r="O67" s="184"/>
      <c r="T67" s="195"/>
      <c r="U67" s="197"/>
      <c r="V67" s="186" t="s">
        <v>68</v>
      </c>
      <c r="W67" s="186" t="s">
        <v>61</v>
      </c>
      <c r="X67" s="186" t="s">
        <v>68</v>
      </c>
      <c r="Y67" s="186" t="s">
        <v>61</v>
      </c>
      <c r="Z67" s="186" t="s">
        <v>68</v>
      </c>
      <c r="AA67" s="204" t="s">
        <v>61</v>
      </c>
      <c r="AB67" s="192"/>
      <c r="AC67" s="202"/>
      <c r="AD67" s="192"/>
      <c r="AE67" s="192"/>
      <c r="AF67" s="181"/>
      <c r="AG67" s="192"/>
      <c r="AH67" s="184"/>
      <c r="AJ67" s="195"/>
      <c r="AK67" s="197"/>
      <c r="AL67" s="202"/>
      <c r="AM67" s="192"/>
      <c r="AN67" s="181"/>
      <c r="AO67" s="184"/>
    </row>
    <row r="68" spans="1:41" ht="15.75" thickBot="1" x14ac:dyDescent="0.3">
      <c r="A68" s="195"/>
      <c r="B68" s="198"/>
      <c r="C68" s="187"/>
      <c r="D68" s="187"/>
      <c r="E68" s="187"/>
      <c r="F68" s="187"/>
      <c r="G68" s="187"/>
      <c r="H68" s="205"/>
      <c r="I68" s="193"/>
      <c r="J68" s="203"/>
      <c r="K68" s="193"/>
      <c r="L68" s="193"/>
      <c r="M68" s="182"/>
      <c r="N68" s="193"/>
      <c r="O68" s="185"/>
      <c r="Q68" s="69" t="s">
        <v>40</v>
      </c>
      <c r="T68" s="195"/>
      <c r="U68" s="198"/>
      <c r="V68" s="187"/>
      <c r="W68" s="187"/>
      <c r="X68" s="187"/>
      <c r="Y68" s="187"/>
      <c r="Z68" s="187"/>
      <c r="AA68" s="205"/>
      <c r="AB68" s="193"/>
      <c r="AC68" s="203"/>
      <c r="AD68" s="193"/>
      <c r="AE68" s="193"/>
      <c r="AF68" s="182"/>
      <c r="AG68" s="193"/>
      <c r="AH68" s="185"/>
      <c r="AJ68" s="195"/>
      <c r="AK68" s="198"/>
      <c r="AL68" s="203"/>
      <c r="AM68" s="193"/>
      <c r="AN68" s="182"/>
      <c r="AO68" s="185"/>
    </row>
    <row r="69" spans="1:41" ht="15" customHeight="1" x14ac:dyDescent="0.25">
      <c r="A69" s="43">
        <v>1</v>
      </c>
      <c r="B69" s="102" t="s">
        <v>23</v>
      </c>
      <c r="C69" s="45">
        <v>0</v>
      </c>
      <c r="D69" s="45"/>
      <c r="E69" s="45">
        <v>0</v>
      </c>
      <c r="F69" s="45"/>
      <c r="G69" s="45">
        <v>0.15</v>
      </c>
      <c r="H69" s="46"/>
      <c r="I69" s="47">
        <v>0.15</v>
      </c>
      <c r="J69" s="30">
        <v>36</v>
      </c>
      <c r="K69" s="33">
        <v>5.3999999999999995</v>
      </c>
      <c r="L69" s="33">
        <v>17.099999999999998</v>
      </c>
      <c r="M69" s="54">
        <v>615.59999999999991</v>
      </c>
      <c r="N69" s="93">
        <v>51.3</v>
      </c>
      <c r="O69" s="39">
        <v>1846.7999999999997</v>
      </c>
      <c r="Q69" s="68" t="s">
        <v>34</v>
      </c>
      <c r="T69" s="43">
        <v>1</v>
      </c>
      <c r="U69" s="102" t="s">
        <v>23</v>
      </c>
      <c r="V69" s="45">
        <v>0</v>
      </c>
      <c r="W69" s="45"/>
      <c r="X69" s="45">
        <v>0</v>
      </c>
      <c r="Y69" s="45"/>
      <c r="Z69" s="45">
        <v>0.15</v>
      </c>
      <c r="AA69" s="46"/>
      <c r="AB69" s="47">
        <v>0.15</v>
      </c>
      <c r="AC69" s="30">
        <v>36</v>
      </c>
      <c r="AD69" s="33">
        <v>5.3999999999999995</v>
      </c>
      <c r="AE69" s="33">
        <v>3.4499999999999997</v>
      </c>
      <c r="AF69" s="54">
        <v>124.19999999999999</v>
      </c>
      <c r="AG69" s="93">
        <v>10.35</v>
      </c>
      <c r="AH69" s="39">
        <v>372.59999999999997</v>
      </c>
      <c r="AJ69" s="43">
        <v>1</v>
      </c>
      <c r="AK69" s="102" t="s">
        <v>23</v>
      </c>
      <c r="AL69" s="30">
        <v>36</v>
      </c>
      <c r="AM69" s="33" t="s">
        <v>84</v>
      </c>
      <c r="AN69" s="54">
        <v>61.65</v>
      </c>
      <c r="AO69" s="54">
        <v>2219.3999999999996</v>
      </c>
    </row>
    <row r="70" spans="1:41" ht="15" customHeight="1" x14ac:dyDescent="0.25">
      <c r="A70" s="48">
        <v>2</v>
      </c>
      <c r="B70" s="102" t="s">
        <v>22</v>
      </c>
      <c r="C70" s="50">
        <v>0</v>
      </c>
      <c r="D70" s="50"/>
      <c r="E70" s="50">
        <v>0</v>
      </c>
      <c r="F70" s="50"/>
      <c r="G70" s="50">
        <v>0.05</v>
      </c>
      <c r="H70" s="51"/>
      <c r="I70" s="52">
        <v>0.05</v>
      </c>
      <c r="J70" s="29">
        <v>500</v>
      </c>
      <c r="K70" s="34">
        <v>25</v>
      </c>
      <c r="L70" s="34">
        <v>5.7</v>
      </c>
      <c r="M70" s="55">
        <v>2850</v>
      </c>
      <c r="N70" s="94">
        <v>17.100000000000001</v>
      </c>
      <c r="O70" s="40">
        <v>8550</v>
      </c>
      <c r="Q70" s="68" t="s">
        <v>70</v>
      </c>
      <c r="T70" s="48">
        <v>2</v>
      </c>
      <c r="U70" s="102" t="s">
        <v>22</v>
      </c>
      <c r="V70" s="50">
        <v>0</v>
      </c>
      <c r="W70" s="50"/>
      <c r="X70" s="50">
        <v>0</v>
      </c>
      <c r="Y70" s="50"/>
      <c r="Z70" s="50">
        <v>0.05</v>
      </c>
      <c r="AA70" s="51"/>
      <c r="AB70" s="52">
        <v>0.05</v>
      </c>
      <c r="AC70" s="29">
        <v>500</v>
      </c>
      <c r="AD70" s="34">
        <v>25</v>
      </c>
      <c r="AE70" s="34">
        <v>1.1500000000000001</v>
      </c>
      <c r="AF70" s="55">
        <v>575</v>
      </c>
      <c r="AG70" s="94">
        <v>3.45</v>
      </c>
      <c r="AH70" s="40">
        <v>1725</v>
      </c>
      <c r="AJ70" s="48">
        <v>2</v>
      </c>
      <c r="AK70" s="102" t="s">
        <v>22</v>
      </c>
      <c r="AL70" s="29">
        <v>500</v>
      </c>
      <c r="AM70" s="34" t="s">
        <v>84</v>
      </c>
      <c r="AN70" s="55">
        <v>20.55</v>
      </c>
      <c r="AO70" s="55">
        <v>10275</v>
      </c>
    </row>
    <row r="71" spans="1:41" ht="15" customHeight="1" x14ac:dyDescent="0.25">
      <c r="A71" s="48">
        <v>3</v>
      </c>
      <c r="B71" s="102" t="s">
        <v>49</v>
      </c>
      <c r="C71" s="50">
        <v>0</v>
      </c>
      <c r="D71" s="50"/>
      <c r="E71" s="50">
        <v>0</v>
      </c>
      <c r="F71" s="50"/>
      <c r="G71" s="50">
        <v>2.5000000000000001E-2</v>
      </c>
      <c r="H71" s="51"/>
      <c r="I71" s="52">
        <v>2.5000000000000001E-2</v>
      </c>
      <c r="J71" s="29">
        <v>127</v>
      </c>
      <c r="K71" s="34">
        <v>3.1750000000000003</v>
      </c>
      <c r="L71" s="34">
        <v>2.85</v>
      </c>
      <c r="M71" s="55">
        <v>361.95000000000005</v>
      </c>
      <c r="N71" s="94">
        <v>8.5500000000000007</v>
      </c>
      <c r="O71" s="40">
        <v>1085.8500000000001</v>
      </c>
      <c r="Q71" s="24" t="s">
        <v>43</v>
      </c>
      <c r="T71" s="48">
        <v>3</v>
      </c>
      <c r="U71" s="102" t="s">
        <v>49</v>
      </c>
      <c r="V71" s="50">
        <v>0</v>
      </c>
      <c r="W71" s="50"/>
      <c r="X71" s="50">
        <v>0</v>
      </c>
      <c r="Y71" s="50"/>
      <c r="Z71" s="50">
        <v>2.5000000000000001E-2</v>
      </c>
      <c r="AA71" s="51"/>
      <c r="AB71" s="52">
        <v>2.5000000000000001E-2</v>
      </c>
      <c r="AC71" s="29">
        <v>127</v>
      </c>
      <c r="AD71" s="34">
        <v>3.1750000000000003</v>
      </c>
      <c r="AE71" s="34">
        <v>0.57500000000000007</v>
      </c>
      <c r="AF71" s="55">
        <v>73.025000000000006</v>
      </c>
      <c r="AG71" s="94">
        <v>1.7250000000000001</v>
      </c>
      <c r="AH71" s="40">
        <v>219.07500000000002</v>
      </c>
      <c r="AJ71" s="48">
        <v>3</v>
      </c>
      <c r="AK71" s="102" t="s">
        <v>49</v>
      </c>
      <c r="AL71" s="29">
        <v>127</v>
      </c>
      <c r="AM71" s="34" t="s">
        <v>84</v>
      </c>
      <c r="AN71" s="55">
        <v>10.275</v>
      </c>
      <c r="AO71" s="55">
        <v>1304.9250000000002</v>
      </c>
    </row>
    <row r="72" spans="1:41" ht="15" customHeight="1" x14ac:dyDescent="0.25">
      <c r="A72" s="48">
        <v>4</v>
      </c>
      <c r="B72" s="102" t="s">
        <v>50</v>
      </c>
      <c r="C72" s="50">
        <v>0</v>
      </c>
      <c r="D72" s="50"/>
      <c r="E72" s="50">
        <v>0</v>
      </c>
      <c r="F72" s="50"/>
      <c r="G72" s="50">
        <v>1.9E-2</v>
      </c>
      <c r="H72" s="51"/>
      <c r="I72" s="52">
        <v>1.9E-2</v>
      </c>
      <c r="J72" s="29">
        <v>56</v>
      </c>
      <c r="K72" s="34">
        <v>1.0640000000000001</v>
      </c>
      <c r="L72" s="34">
        <v>2.1659999999999999</v>
      </c>
      <c r="M72" s="55">
        <v>121.29600000000001</v>
      </c>
      <c r="N72" s="94">
        <v>6.4979999999999993</v>
      </c>
      <c r="O72" s="40">
        <v>363.88800000000003</v>
      </c>
      <c r="Q72" s="24" t="s">
        <v>44</v>
      </c>
      <c r="T72" s="48">
        <v>4</v>
      </c>
      <c r="U72" s="102" t="s">
        <v>50</v>
      </c>
      <c r="V72" s="50">
        <v>0</v>
      </c>
      <c r="W72" s="50"/>
      <c r="X72" s="50">
        <v>0</v>
      </c>
      <c r="Y72" s="50"/>
      <c r="Z72" s="50">
        <v>1.9E-2</v>
      </c>
      <c r="AA72" s="51"/>
      <c r="AB72" s="52">
        <v>1.9E-2</v>
      </c>
      <c r="AC72" s="29">
        <v>56</v>
      </c>
      <c r="AD72" s="34">
        <v>1.0640000000000001</v>
      </c>
      <c r="AE72" s="34">
        <v>0.437</v>
      </c>
      <c r="AF72" s="55">
        <v>24.472000000000001</v>
      </c>
      <c r="AG72" s="94">
        <v>1.3109999999999999</v>
      </c>
      <c r="AH72" s="40">
        <v>73.415999999999997</v>
      </c>
      <c r="AJ72" s="48">
        <v>4</v>
      </c>
      <c r="AK72" s="102" t="s">
        <v>50</v>
      </c>
      <c r="AL72" s="29">
        <v>56</v>
      </c>
      <c r="AM72" s="34" t="s">
        <v>84</v>
      </c>
      <c r="AN72" s="55">
        <v>7.8089999999999993</v>
      </c>
      <c r="AO72" s="55">
        <v>437.30400000000003</v>
      </c>
    </row>
    <row r="73" spans="1:41" ht="15" customHeight="1" x14ac:dyDescent="0.25">
      <c r="A73" s="48">
        <v>5</v>
      </c>
      <c r="B73" s="102" t="s">
        <v>52</v>
      </c>
      <c r="C73" s="50">
        <v>0</v>
      </c>
      <c r="D73" s="50"/>
      <c r="E73" s="50">
        <v>0</v>
      </c>
      <c r="F73" s="50"/>
      <c r="G73" s="50">
        <v>0.05</v>
      </c>
      <c r="H73" s="51"/>
      <c r="I73" s="52">
        <v>0.05</v>
      </c>
      <c r="J73" s="29">
        <v>33</v>
      </c>
      <c r="K73" s="34">
        <v>1.6500000000000001</v>
      </c>
      <c r="L73" s="34">
        <v>5.7</v>
      </c>
      <c r="M73" s="55">
        <v>188.10000000000002</v>
      </c>
      <c r="N73" s="94">
        <v>17.100000000000001</v>
      </c>
      <c r="O73" s="40">
        <v>564.30000000000007</v>
      </c>
      <c r="Q73" s="24" t="s">
        <v>45</v>
      </c>
      <c r="T73" s="48">
        <v>5</v>
      </c>
      <c r="U73" s="102" t="s">
        <v>52</v>
      </c>
      <c r="V73" s="50">
        <v>0</v>
      </c>
      <c r="W73" s="50"/>
      <c r="X73" s="50">
        <v>0</v>
      </c>
      <c r="Y73" s="50"/>
      <c r="Z73" s="50">
        <v>0.05</v>
      </c>
      <c r="AA73" s="51"/>
      <c r="AB73" s="52">
        <v>0.05</v>
      </c>
      <c r="AC73" s="29">
        <v>33</v>
      </c>
      <c r="AD73" s="34">
        <v>1.6500000000000001</v>
      </c>
      <c r="AE73" s="34">
        <v>1.1500000000000001</v>
      </c>
      <c r="AF73" s="55">
        <v>37.950000000000003</v>
      </c>
      <c r="AG73" s="94">
        <v>3.45</v>
      </c>
      <c r="AH73" s="40">
        <v>113.85000000000001</v>
      </c>
      <c r="AJ73" s="48">
        <v>5</v>
      </c>
      <c r="AK73" s="102" t="s">
        <v>52</v>
      </c>
      <c r="AL73" s="29">
        <v>33</v>
      </c>
      <c r="AM73" s="34" t="s">
        <v>84</v>
      </c>
      <c r="AN73" s="55">
        <v>20.55</v>
      </c>
      <c r="AO73" s="55">
        <v>678.15000000000009</v>
      </c>
    </row>
    <row r="74" spans="1:41" ht="15" customHeight="1" x14ac:dyDescent="0.25">
      <c r="A74" s="48">
        <v>6</v>
      </c>
      <c r="B74" s="102" t="s">
        <v>53</v>
      </c>
      <c r="C74" s="50">
        <v>0</v>
      </c>
      <c r="D74" s="50"/>
      <c r="E74" s="50">
        <v>0</v>
      </c>
      <c r="F74" s="50"/>
      <c r="G74" s="50">
        <v>8.5000000000000006E-2</v>
      </c>
      <c r="H74" s="51"/>
      <c r="I74" s="52">
        <v>8.5000000000000006E-2</v>
      </c>
      <c r="J74" s="29">
        <v>36</v>
      </c>
      <c r="K74" s="34">
        <v>3.06</v>
      </c>
      <c r="L74" s="34">
        <v>9.6900000000000013</v>
      </c>
      <c r="M74" s="55">
        <v>348.84000000000003</v>
      </c>
      <c r="N74" s="94">
        <v>29.070000000000004</v>
      </c>
      <c r="O74" s="40">
        <v>1046.52</v>
      </c>
      <c r="Q74" s="24" t="s">
        <v>46</v>
      </c>
      <c r="T74" s="48">
        <v>6</v>
      </c>
      <c r="U74" s="102" t="s">
        <v>53</v>
      </c>
      <c r="V74" s="50">
        <v>0</v>
      </c>
      <c r="W74" s="50"/>
      <c r="X74" s="50">
        <v>0</v>
      </c>
      <c r="Y74" s="50"/>
      <c r="Z74" s="50">
        <v>8.5000000000000006E-2</v>
      </c>
      <c r="AA74" s="51"/>
      <c r="AB74" s="52">
        <v>8.5000000000000006E-2</v>
      </c>
      <c r="AC74" s="29">
        <v>36</v>
      </c>
      <c r="AD74" s="34">
        <v>3.06</v>
      </c>
      <c r="AE74" s="34">
        <v>1.9550000000000001</v>
      </c>
      <c r="AF74" s="55">
        <v>70.38</v>
      </c>
      <c r="AG74" s="94">
        <v>5.8650000000000002</v>
      </c>
      <c r="AH74" s="40">
        <v>211.14</v>
      </c>
      <c r="AJ74" s="48">
        <v>6</v>
      </c>
      <c r="AK74" s="102" t="s">
        <v>53</v>
      </c>
      <c r="AL74" s="29">
        <v>36</v>
      </c>
      <c r="AM74" s="34" t="s">
        <v>84</v>
      </c>
      <c r="AN74" s="55">
        <v>34.935000000000002</v>
      </c>
      <c r="AO74" s="55">
        <v>1257.6599999999999</v>
      </c>
    </row>
    <row r="75" spans="1:41" ht="15" customHeight="1" x14ac:dyDescent="0.25">
      <c r="A75" s="48">
        <v>7</v>
      </c>
      <c r="B75" s="102" t="s">
        <v>54</v>
      </c>
      <c r="C75" s="50">
        <v>0</v>
      </c>
      <c r="D75" s="50"/>
      <c r="E75" s="50">
        <v>0</v>
      </c>
      <c r="F75" s="50"/>
      <c r="G75" s="50">
        <v>7.0000000000000007E-2</v>
      </c>
      <c r="H75" s="51"/>
      <c r="I75" s="52">
        <v>7.0000000000000007E-2</v>
      </c>
      <c r="J75" s="29">
        <v>25</v>
      </c>
      <c r="K75" s="34">
        <v>1.7500000000000002</v>
      </c>
      <c r="L75" s="34">
        <v>7.98</v>
      </c>
      <c r="M75" s="55">
        <v>199.50000000000003</v>
      </c>
      <c r="N75" s="94">
        <v>23.94</v>
      </c>
      <c r="O75" s="40">
        <v>598.50000000000011</v>
      </c>
      <c r="T75" s="48">
        <v>7</v>
      </c>
      <c r="U75" s="102" t="s">
        <v>54</v>
      </c>
      <c r="V75" s="50">
        <v>0</v>
      </c>
      <c r="W75" s="50"/>
      <c r="X75" s="50">
        <v>0</v>
      </c>
      <c r="Y75" s="50"/>
      <c r="Z75" s="50">
        <v>7.0000000000000007E-2</v>
      </c>
      <c r="AA75" s="51"/>
      <c r="AB75" s="52">
        <v>7.0000000000000007E-2</v>
      </c>
      <c r="AC75" s="29">
        <v>25</v>
      </c>
      <c r="AD75" s="34">
        <v>1.7500000000000002</v>
      </c>
      <c r="AE75" s="34">
        <v>1.61</v>
      </c>
      <c r="AF75" s="55">
        <v>40.250000000000007</v>
      </c>
      <c r="AG75" s="94">
        <v>4.83</v>
      </c>
      <c r="AH75" s="40">
        <v>120.75000000000003</v>
      </c>
      <c r="AJ75" s="48">
        <v>7</v>
      </c>
      <c r="AK75" s="102" t="s">
        <v>54</v>
      </c>
      <c r="AL75" s="29">
        <v>25</v>
      </c>
      <c r="AM75" s="34" t="s">
        <v>84</v>
      </c>
      <c r="AN75" s="55">
        <v>28.770000000000003</v>
      </c>
      <c r="AO75" s="55">
        <v>719.25000000000011</v>
      </c>
    </row>
    <row r="76" spans="1:41" ht="15" customHeight="1" x14ac:dyDescent="0.25">
      <c r="A76" s="48">
        <v>8</v>
      </c>
      <c r="B76" s="102" t="s">
        <v>75</v>
      </c>
      <c r="C76" s="50">
        <v>0</v>
      </c>
      <c r="D76" s="50"/>
      <c r="E76" s="50">
        <v>0</v>
      </c>
      <c r="F76" s="50"/>
      <c r="G76" s="50">
        <v>0.1</v>
      </c>
      <c r="H76" s="51"/>
      <c r="I76" s="52">
        <v>0.1</v>
      </c>
      <c r="J76" s="29">
        <v>38</v>
      </c>
      <c r="K76" s="34">
        <v>3.8000000000000003</v>
      </c>
      <c r="L76" s="34">
        <v>11.4</v>
      </c>
      <c r="M76" s="55">
        <v>433.20000000000005</v>
      </c>
      <c r="N76" s="94">
        <v>34.200000000000003</v>
      </c>
      <c r="O76" s="40">
        <v>1299.6000000000001</v>
      </c>
      <c r="T76" s="48">
        <v>8</v>
      </c>
      <c r="U76" s="102" t="s">
        <v>75</v>
      </c>
      <c r="V76" s="50">
        <v>0</v>
      </c>
      <c r="W76" s="50"/>
      <c r="X76" s="50">
        <v>0</v>
      </c>
      <c r="Y76" s="50"/>
      <c r="Z76" s="50">
        <v>0.1</v>
      </c>
      <c r="AA76" s="51"/>
      <c r="AB76" s="52">
        <v>0.1</v>
      </c>
      <c r="AC76" s="29">
        <v>38</v>
      </c>
      <c r="AD76" s="34">
        <v>3.8000000000000003</v>
      </c>
      <c r="AE76" s="34">
        <v>2.3000000000000003</v>
      </c>
      <c r="AF76" s="55">
        <v>87.4</v>
      </c>
      <c r="AG76" s="94">
        <v>6.9</v>
      </c>
      <c r="AH76" s="40">
        <v>262.20000000000005</v>
      </c>
      <c r="AJ76" s="48">
        <v>8</v>
      </c>
      <c r="AK76" s="102" t="s">
        <v>75</v>
      </c>
      <c r="AL76" s="29">
        <v>38</v>
      </c>
      <c r="AM76" s="34" t="s">
        <v>84</v>
      </c>
      <c r="AN76" s="55">
        <v>41.1</v>
      </c>
      <c r="AO76" s="55">
        <v>1561.8000000000002</v>
      </c>
    </row>
    <row r="77" spans="1:41" ht="15" customHeight="1" x14ac:dyDescent="0.25">
      <c r="A77" s="48">
        <v>9</v>
      </c>
      <c r="B77" s="102" t="s">
        <v>76</v>
      </c>
      <c r="C77" s="50">
        <v>0</v>
      </c>
      <c r="D77" s="50"/>
      <c r="E77" s="50">
        <v>0</v>
      </c>
      <c r="F77" s="50"/>
      <c r="G77" s="50">
        <v>8.5000000000000006E-2</v>
      </c>
      <c r="H77" s="51"/>
      <c r="I77" s="52">
        <v>8.5000000000000006E-2</v>
      </c>
      <c r="J77" s="29">
        <v>25</v>
      </c>
      <c r="K77" s="34">
        <v>2.125</v>
      </c>
      <c r="L77" s="34">
        <v>9.6900000000000013</v>
      </c>
      <c r="M77" s="55">
        <v>242.25</v>
      </c>
      <c r="N77" s="94">
        <v>29.070000000000004</v>
      </c>
      <c r="O77" s="40">
        <v>726.75</v>
      </c>
      <c r="T77" s="48">
        <v>9</v>
      </c>
      <c r="U77" s="102" t="s">
        <v>76</v>
      </c>
      <c r="V77" s="50">
        <v>0</v>
      </c>
      <c r="W77" s="50"/>
      <c r="X77" s="50">
        <v>0</v>
      </c>
      <c r="Y77" s="50"/>
      <c r="Z77" s="50">
        <v>8.5000000000000006E-2</v>
      </c>
      <c r="AA77" s="51"/>
      <c r="AB77" s="52">
        <v>8.5000000000000006E-2</v>
      </c>
      <c r="AC77" s="29">
        <v>25</v>
      </c>
      <c r="AD77" s="34">
        <v>2.125</v>
      </c>
      <c r="AE77" s="34">
        <v>1.9550000000000001</v>
      </c>
      <c r="AF77" s="55">
        <v>48.875</v>
      </c>
      <c r="AG77" s="94">
        <v>5.8650000000000002</v>
      </c>
      <c r="AH77" s="40">
        <v>146.625</v>
      </c>
      <c r="AJ77" s="48">
        <v>9</v>
      </c>
      <c r="AK77" s="102" t="s">
        <v>76</v>
      </c>
      <c r="AL77" s="29">
        <v>25</v>
      </c>
      <c r="AM77" s="34" t="s">
        <v>84</v>
      </c>
      <c r="AN77" s="55">
        <v>34.935000000000002</v>
      </c>
      <c r="AO77" s="55">
        <v>873.375</v>
      </c>
    </row>
    <row r="78" spans="1:41" ht="15" customHeight="1" x14ac:dyDescent="0.25">
      <c r="A78" s="48">
        <v>10</v>
      </c>
      <c r="B78" s="102" t="s">
        <v>55</v>
      </c>
      <c r="C78" s="50">
        <v>0</v>
      </c>
      <c r="D78" s="50"/>
      <c r="E78" s="50">
        <v>0</v>
      </c>
      <c r="F78" s="50"/>
      <c r="G78" s="50">
        <v>2E-3</v>
      </c>
      <c r="H78" s="51"/>
      <c r="I78" s="52">
        <v>2E-3</v>
      </c>
      <c r="J78" s="29">
        <v>929</v>
      </c>
      <c r="K78" s="34">
        <v>1.8580000000000001</v>
      </c>
      <c r="L78" s="34">
        <v>0.22800000000000001</v>
      </c>
      <c r="M78" s="55">
        <v>211.81200000000001</v>
      </c>
      <c r="N78" s="94">
        <v>0.68400000000000005</v>
      </c>
      <c r="O78" s="40">
        <v>635.43600000000004</v>
      </c>
      <c r="T78" s="48">
        <v>10</v>
      </c>
      <c r="U78" s="102" t="s">
        <v>55</v>
      </c>
      <c r="V78" s="50">
        <v>0</v>
      </c>
      <c r="W78" s="50"/>
      <c r="X78" s="50">
        <v>0</v>
      </c>
      <c r="Y78" s="50"/>
      <c r="Z78" s="50">
        <v>2E-3</v>
      </c>
      <c r="AA78" s="51"/>
      <c r="AB78" s="52">
        <v>2E-3</v>
      </c>
      <c r="AC78" s="29">
        <v>929</v>
      </c>
      <c r="AD78" s="34">
        <v>1.8580000000000001</v>
      </c>
      <c r="AE78" s="34">
        <v>4.5999999999999999E-2</v>
      </c>
      <c r="AF78" s="55">
        <v>42.734000000000002</v>
      </c>
      <c r="AG78" s="94">
        <v>0.13800000000000001</v>
      </c>
      <c r="AH78" s="40">
        <v>128.202</v>
      </c>
      <c r="AJ78" s="48">
        <v>10</v>
      </c>
      <c r="AK78" s="102" t="s">
        <v>55</v>
      </c>
      <c r="AL78" s="29">
        <v>929</v>
      </c>
      <c r="AM78" s="34" t="s">
        <v>84</v>
      </c>
      <c r="AN78" s="55">
        <v>0.82200000000000006</v>
      </c>
      <c r="AO78" s="55">
        <v>763.63800000000003</v>
      </c>
    </row>
    <row r="79" spans="1:41" ht="15" customHeight="1" x14ac:dyDescent="0.25">
      <c r="A79" s="48">
        <v>11</v>
      </c>
      <c r="B79" s="102" t="s">
        <v>56</v>
      </c>
      <c r="C79" s="53">
        <v>0</v>
      </c>
      <c r="D79" s="50"/>
      <c r="E79" s="50">
        <v>0</v>
      </c>
      <c r="F79" s="50"/>
      <c r="G79" s="50">
        <v>3.3E-3</v>
      </c>
      <c r="H79" s="51"/>
      <c r="I79" s="52">
        <v>3.3E-3</v>
      </c>
      <c r="J79" s="29">
        <v>18</v>
      </c>
      <c r="K79" s="34">
        <v>5.9400000000000001E-2</v>
      </c>
      <c r="L79" s="34">
        <v>0.37619999999999998</v>
      </c>
      <c r="M79" s="55">
        <v>6.7716000000000003</v>
      </c>
      <c r="N79" s="94">
        <v>1.1286</v>
      </c>
      <c r="O79" s="40">
        <v>20.314800000000002</v>
      </c>
      <c r="T79" s="48">
        <v>11</v>
      </c>
      <c r="U79" s="102" t="s">
        <v>56</v>
      </c>
      <c r="V79" s="53">
        <v>0</v>
      </c>
      <c r="W79" s="50"/>
      <c r="X79" s="50">
        <v>0</v>
      </c>
      <c r="Y79" s="50"/>
      <c r="Z79" s="50">
        <v>3.3E-3</v>
      </c>
      <c r="AA79" s="51"/>
      <c r="AB79" s="52">
        <v>3.3E-3</v>
      </c>
      <c r="AC79" s="29">
        <v>18</v>
      </c>
      <c r="AD79" s="34">
        <v>5.9400000000000001E-2</v>
      </c>
      <c r="AE79" s="34">
        <v>7.5899999999999995E-2</v>
      </c>
      <c r="AF79" s="55">
        <v>1.3662000000000001</v>
      </c>
      <c r="AG79" s="94">
        <v>0.22769999999999999</v>
      </c>
      <c r="AH79" s="40">
        <v>4.0986000000000002</v>
      </c>
      <c r="AJ79" s="48">
        <v>11</v>
      </c>
      <c r="AK79" s="102" t="s">
        <v>56</v>
      </c>
      <c r="AL79" s="29">
        <v>18</v>
      </c>
      <c r="AM79" s="34" t="s">
        <v>84</v>
      </c>
      <c r="AN79" s="55">
        <v>1.3563000000000001</v>
      </c>
      <c r="AO79" s="55">
        <v>24.413400000000003</v>
      </c>
    </row>
    <row r="80" spans="1:41" ht="15" customHeight="1" x14ac:dyDescent="0.25">
      <c r="A80" s="48">
        <v>12</v>
      </c>
      <c r="B80" s="102" t="s">
        <v>57</v>
      </c>
      <c r="C80" s="50">
        <v>0</v>
      </c>
      <c r="D80" s="50"/>
      <c r="E80" s="50">
        <v>0</v>
      </c>
      <c r="F80" s="50"/>
      <c r="G80" s="50">
        <v>6.7999999999999996E-3</v>
      </c>
      <c r="H80" s="51"/>
      <c r="I80" s="52">
        <v>6.7999999999999996E-3</v>
      </c>
      <c r="J80" s="29">
        <v>110</v>
      </c>
      <c r="K80" s="34">
        <v>0.748</v>
      </c>
      <c r="L80" s="34">
        <v>0.7752</v>
      </c>
      <c r="M80" s="55">
        <v>85.272000000000006</v>
      </c>
      <c r="N80" s="94">
        <v>2.3256000000000001</v>
      </c>
      <c r="O80" s="40">
        <v>255.81600000000003</v>
      </c>
      <c r="T80" s="48">
        <v>12</v>
      </c>
      <c r="U80" s="102" t="s">
        <v>57</v>
      </c>
      <c r="V80" s="50">
        <v>0</v>
      </c>
      <c r="W80" s="50"/>
      <c r="X80" s="50">
        <v>0</v>
      </c>
      <c r="Y80" s="50"/>
      <c r="Z80" s="50">
        <v>6.7999999999999996E-3</v>
      </c>
      <c r="AA80" s="51"/>
      <c r="AB80" s="52">
        <v>6.7999999999999996E-3</v>
      </c>
      <c r="AC80" s="29">
        <v>110</v>
      </c>
      <c r="AD80" s="34">
        <v>0.748</v>
      </c>
      <c r="AE80" s="34">
        <v>0.15639999999999998</v>
      </c>
      <c r="AF80" s="55">
        <v>17.204000000000001</v>
      </c>
      <c r="AG80" s="94">
        <v>0.46919999999999995</v>
      </c>
      <c r="AH80" s="40">
        <v>51.612000000000002</v>
      </c>
      <c r="AJ80" s="48">
        <v>12</v>
      </c>
      <c r="AK80" s="102" t="s">
        <v>57</v>
      </c>
      <c r="AL80" s="29">
        <v>110</v>
      </c>
      <c r="AM80" s="34" t="s">
        <v>84</v>
      </c>
      <c r="AN80" s="55">
        <v>2.7948</v>
      </c>
      <c r="AO80" s="55">
        <v>307.42800000000005</v>
      </c>
    </row>
    <row r="81" spans="1:41" ht="15" customHeight="1" x14ac:dyDescent="0.25">
      <c r="A81" s="48">
        <v>13</v>
      </c>
      <c r="B81" s="102" t="s">
        <v>58</v>
      </c>
      <c r="C81" s="50">
        <v>0</v>
      </c>
      <c r="D81" s="50"/>
      <c r="E81" s="50">
        <v>0</v>
      </c>
      <c r="F81" s="50"/>
      <c r="G81" s="50">
        <v>1.2E-2</v>
      </c>
      <c r="H81" s="51"/>
      <c r="I81" s="52">
        <v>1.2E-2</v>
      </c>
      <c r="J81" s="29">
        <v>400</v>
      </c>
      <c r="K81" s="34">
        <v>4.8</v>
      </c>
      <c r="L81" s="34">
        <v>1.3680000000000001</v>
      </c>
      <c r="M81" s="55">
        <v>547.19999999999993</v>
      </c>
      <c r="N81" s="94">
        <v>4.1040000000000001</v>
      </c>
      <c r="O81" s="40">
        <v>1641.6</v>
      </c>
      <c r="T81" s="48">
        <v>13</v>
      </c>
      <c r="U81" s="102" t="s">
        <v>58</v>
      </c>
      <c r="V81" s="50">
        <v>0</v>
      </c>
      <c r="W81" s="50"/>
      <c r="X81" s="50">
        <v>0</v>
      </c>
      <c r="Y81" s="50"/>
      <c r="Z81" s="50">
        <v>1.2E-2</v>
      </c>
      <c r="AA81" s="51"/>
      <c r="AB81" s="52">
        <v>1.2E-2</v>
      </c>
      <c r="AC81" s="29">
        <v>400</v>
      </c>
      <c r="AD81" s="34">
        <v>4.8</v>
      </c>
      <c r="AE81" s="34">
        <v>0.27600000000000002</v>
      </c>
      <c r="AF81" s="55">
        <v>110.39999999999999</v>
      </c>
      <c r="AG81" s="94">
        <v>0.82800000000000007</v>
      </c>
      <c r="AH81" s="40">
        <v>331.2</v>
      </c>
      <c r="AJ81" s="48">
        <v>13</v>
      </c>
      <c r="AK81" s="102" t="s">
        <v>58</v>
      </c>
      <c r="AL81" s="29">
        <v>400</v>
      </c>
      <c r="AM81" s="62" t="s">
        <v>84</v>
      </c>
      <c r="AN81" s="55">
        <v>4.9320000000000004</v>
      </c>
      <c r="AO81" s="55">
        <v>1972.8</v>
      </c>
    </row>
    <row r="82" spans="1:41" ht="15" customHeight="1" thickBot="1" x14ac:dyDescent="0.3">
      <c r="A82" s="48">
        <v>14</v>
      </c>
      <c r="B82" s="102" t="s">
        <v>26</v>
      </c>
      <c r="C82" s="50">
        <v>0</v>
      </c>
      <c r="D82" s="50"/>
      <c r="E82" s="50">
        <v>0</v>
      </c>
      <c r="F82" s="50"/>
      <c r="G82" s="50">
        <v>0.1</v>
      </c>
      <c r="H82" s="51"/>
      <c r="I82" s="52">
        <v>0.1</v>
      </c>
      <c r="J82" s="61">
        <v>80</v>
      </c>
      <c r="K82" s="34">
        <v>8</v>
      </c>
      <c r="L82" s="34">
        <v>11.4</v>
      </c>
      <c r="M82" s="55">
        <v>912</v>
      </c>
      <c r="N82" s="94">
        <v>34.200000000000003</v>
      </c>
      <c r="O82" s="40">
        <v>2736</v>
      </c>
      <c r="T82" s="48">
        <v>14</v>
      </c>
      <c r="U82" s="102" t="s">
        <v>26</v>
      </c>
      <c r="V82" s="50">
        <v>0</v>
      </c>
      <c r="W82" s="50"/>
      <c r="X82" s="50">
        <v>0</v>
      </c>
      <c r="Y82" s="50"/>
      <c r="Z82" s="50">
        <v>0.1</v>
      </c>
      <c r="AA82" s="51"/>
      <c r="AB82" s="52">
        <v>0.1</v>
      </c>
      <c r="AC82" s="61">
        <v>80</v>
      </c>
      <c r="AD82" s="34">
        <v>8</v>
      </c>
      <c r="AE82" s="34">
        <v>2.3000000000000003</v>
      </c>
      <c r="AF82" s="55">
        <v>184</v>
      </c>
      <c r="AG82" s="94">
        <v>6.9</v>
      </c>
      <c r="AH82" s="40">
        <v>552</v>
      </c>
      <c r="AJ82" s="48">
        <v>14</v>
      </c>
      <c r="AK82" s="102" t="s">
        <v>26</v>
      </c>
      <c r="AL82" s="61">
        <v>80</v>
      </c>
      <c r="AM82" s="34" t="s">
        <v>84</v>
      </c>
      <c r="AN82" s="55">
        <v>41.1</v>
      </c>
      <c r="AO82" s="55">
        <v>3288</v>
      </c>
    </row>
    <row r="83" spans="1:41" ht="15.75" thickBot="1" x14ac:dyDescent="0.3">
      <c r="A83" s="188" t="s">
        <v>65</v>
      </c>
      <c r="B83" s="189"/>
      <c r="C83" s="189"/>
      <c r="D83" s="189"/>
      <c r="E83" s="189"/>
      <c r="F83" s="189"/>
      <c r="G83" s="189"/>
      <c r="H83" s="189"/>
      <c r="I83" s="189"/>
      <c r="J83" s="190"/>
      <c r="K83" s="65">
        <v>62.489399999999982</v>
      </c>
      <c r="L83" s="65"/>
      <c r="M83" s="66">
        <v>7123.7915999999996</v>
      </c>
      <c r="N83" s="95"/>
      <c r="O83" s="67">
        <v>21371.374799999998</v>
      </c>
      <c r="T83" s="188" t="s">
        <v>65</v>
      </c>
      <c r="U83" s="189"/>
      <c r="V83" s="189"/>
      <c r="W83" s="189"/>
      <c r="X83" s="189"/>
      <c r="Y83" s="189"/>
      <c r="Z83" s="189"/>
      <c r="AA83" s="189"/>
      <c r="AB83" s="189"/>
      <c r="AC83" s="190"/>
      <c r="AD83" s="65">
        <v>62.489399999999982</v>
      </c>
      <c r="AE83" s="65"/>
      <c r="AF83" s="66">
        <v>1437.2562</v>
      </c>
      <c r="AG83" s="95"/>
      <c r="AH83" s="67">
        <v>4311.7685999999994</v>
      </c>
      <c r="AJ83" s="188" t="s">
        <v>65</v>
      </c>
      <c r="AK83" s="189"/>
      <c r="AL83" s="190"/>
      <c r="AM83" s="65">
        <v>0</v>
      </c>
      <c r="AN83" s="66">
        <v>311.57910000000004</v>
      </c>
      <c r="AO83" s="67">
        <v>25683.143400000001</v>
      </c>
    </row>
    <row r="84" spans="1:41" ht="15" customHeight="1" x14ac:dyDescent="0.25">
      <c r="A84" s="194" t="s">
        <v>59</v>
      </c>
      <c r="B84" s="196" t="s">
        <v>47</v>
      </c>
      <c r="C84" s="199" t="s">
        <v>60</v>
      </c>
      <c r="D84" s="199"/>
      <c r="E84" s="199" t="s">
        <v>62</v>
      </c>
      <c r="F84" s="199"/>
      <c r="G84" s="199" t="s">
        <v>40</v>
      </c>
      <c r="H84" s="200"/>
      <c r="I84" s="191" t="s">
        <v>67</v>
      </c>
      <c r="J84" s="201" t="s">
        <v>66</v>
      </c>
      <c r="K84" s="191" t="s">
        <v>63</v>
      </c>
      <c r="L84" s="191" t="s">
        <v>86</v>
      </c>
      <c r="M84" s="180" t="s">
        <v>63</v>
      </c>
      <c r="N84" s="191" t="s">
        <v>87</v>
      </c>
      <c r="O84" s="183" t="s">
        <v>64</v>
      </c>
      <c r="T84" s="194" t="s">
        <v>59</v>
      </c>
      <c r="U84" s="196" t="s">
        <v>47</v>
      </c>
      <c r="V84" s="199" t="s">
        <v>60</v>
      </c>
      <c r="W84" s="199"/>
      <c r="X84" s="199" t="s">
        <v>62</v>
      </c>
      <c r="Y84" s="199"/>
      <c r="Z84" s="199" t="s">
        <v>40</v>
      </c>
      <c r="AA84" s="200"/>
      <c r="AB84" s="191" t="s">
        <v>67</v>
      </c>
      <c r="AC84" s="201" t="s">
        <v>66</v>
      </c>
      <c r="AD84" s="191" t="s">
        <v>63</v>
      </c>
      <c r="AE84" s="191" t="s">
        <v>86</v>
      </c>
      <c r="AF84" s="180" t="s">
        <v>63</v>
      </c>
      <c r="AG84" s="191" t="s">
        <v>87</v>
      </c>
      <c r="AH84" s="183" t="s">
        <v>64</v>
      </c>
      <c r="AJ84" s="194" t="s">
        <v>59</v>
      </c>
      <c r="AK84" s="196" t="s">
        <v>47</v>
      </c>
      <c r="AL84" s="201" t="s">
        <v>66</v>
      </c>
      <c r="AM84" s="191" t="s">
        <v>83</v>
      </c>
      <c r="AN84" s="180" t="s">
        <v>85</v>
      </c>
      <c r="AO84" s="183" t="s">
        <v>63</v>
      </c>
    </row>
    <row r="85" spans="1:41" x14ac:dyDescent="0.25">
      <c r="A85" s="195"/>
      <c r="B85" s="197"/>
      <c r="C85" s="186" t="s">
        <v>68</v>
      </c>
      <c r="D85" s="186" t="s">
        <v>61</v>
      </c>
      <c r="E85" s="186" t="s">
        <v>68</v>
      </c>
      <c r="F85" s="186" t="s">
        <v>61</v>
      </c>
      <c r="G85" s="186" t="s">
        <v>68</v>
      </c>
      <c r="H85" s="204" t="s">
        <v>61</v>
      </c>
      <c r="I85" s="192"/>
      <c r="J85" s="202"/>
      <c r="K85" s="192"/>
      <c r="L85" s="192"/>
      <c r="M85" s="181"/>
      <c r="N85" s="192"/>
      <c r="O85" s="184"/>
      <c r="T85" s="195"/>
      <c r="U85" s="197"/>
      <c r="V85" s="186" t="s">
        <v>68</v>
      </c>
      <c r="W85" s="186" t="s">
        <v>61</v>
      </c>
      <c r="X85" s="186" t="s">
        <v>68</v>
      </c>
      <c r="Y85" s="186" t="s">
        <v>61</v>
      </c>
      <c r="Z85" s="186" t="s">
        <v>68</v>
      </c>
      <c r="AA85" s="204" t="s">
        <v>61</v>
      </c>
      <c r="AB85" s="192"/>
      <c r="AC85" s="202"/>
      <c r="AD85" s="192"/>
      <c r="AE85" s="192"/>
      <c r="AF85" s="181"/>
      <c r="AG85" s="192"/>
      <c r="AH85" s="184"/>
      <c r="AJ85" s="195"/>
      <c r="AK85" s="197"/>
      <c r="AL85" s="202"/>
      <c r="AM85" s="192"/>
      <c r="AN85" s="181"/>
      <c r="AO85" s="184"/>
    </row>
    <row r="86" spans="1:41" ht="15.75" thickBot="1" x14ac:dyDescent="0.3">
      <c r="A86" s="195"/>
      <c r="B86" s="198"/>
      <c r="C86" s="187"/>
      <c r="D86" s="187"/>
      <c r="E86" s="187"/>
      <c r="F86" s="187"/>
      <c r="G86" s="187"/>
      <c r="H86" s="205"/>
      <c r="I86" s="193"/>
      <c r="J86" s="203"/>
      <c r="K86" s="193"/>
      <c r="L86" s="193"/>
      <c r="M86" s="182"/>
      <c r="N86" s="193"/>
      <c r="O86" s="185"/>
      <c r="Q86" s="23" t="s">
        <v>40</v>
      </c>
      <c r="T86" s="195"/>
      <c r="U86" s="198"/>
      <c r="V86" s="187"/>
      <c r="W86" s="187"/>
      <c r="X86" s="187"/>
      <c r="Y86" s="187"/>
      <c r="Z86" s="187"/>
      <c r="AA86" s="205"/>
      <c r="AB86" s="193"/>
      <c r="AC86" s="203"/>
      <c r="AD86" s="193"/>
      <c r="AE86" s="193"/>
      <c r="AF86" s="182"/>
      <c r="AG86" s="193"/>
      <c r="AH86" s="185"/>
      <c r="AJ86" s="195"/>
      <c r="AK86" s="198"/>
      <c r="AL86" s="203"/>
      <c r="AM86" s="193"/>
      <c r="AN86" s="182"/>
      <c r="AO86" s="185"/>
    </row>
    <row r="87" spans="1:41" ht="15" customHeight="1" x14ac:dyDescent="0.25">
      <c r="A87" s="43">
        <v>1</v>
      </c>
      <c r="B87" s="102" t="s">
        <v>23</v>
      </c>
      <c r="C87" s="45">
        <v>0</v>
      </c>
      <c r="D87" s="45"/>
      <c r="E87" s="45">
        <v>0</v>
      </c>
      <c r="F87" s="45"/>
      <c r="G87" s="45">
        <v>0.15</v>
      </c>
      <c r="H87" s="46"/>
      <c r="I87" s="47">
        <v>0.15</v>
      </c>
      <c r="J87" s="30">
        <v>36</v>
      </c>
      <c r="K87" s="33">
        <v>5.3999999999999995</v>
      </c>
      <c r="L87" s="33">
        <v>17.099999999999998</v>
      </c>
      <c r="M87" s="54">
        <v>615.59999999999991</v>
      </c>
      <c r="N87" s="93">
        <v>51.3</v>
      </c>
      <c r="O87" s="39">
        <v>1846.7999999999997</v>
      </c>
      <c r="Q87" s="24" t="s">
        <v>80</v>
      </c>
      <c r="T87" s="43">
        <v>1</v>
      </c>
      <c r="U87" s="102" t="s">
        <v>23</v>
      </c>
      <c r="V87" s="45">
        <v>0</v>
      </c>
      <c r="W87" s="45"/>
      <c r="X87" s="45">
        <v>0</v>
      </c>
      <c r="Y87" s="45"/>
      <c r="Z87" s="45">
        <v>0.15</v>
      </c>
      <c r="AA87" s="46"/>
      <c r="AB87" s="47">
        <v>0.15</v>
      </c>
      <c r="AC87" s="30">
        <v>36</v>
      </c>
      <c r="AD87" s="33">
        <v>5.3999999999999995</v>
      </c>
      <c r="AE87" s="33">
        <v>3.4499999999999997</v>
      </c>
      <c r="AF87" s="54">
        <v>124.19999999999999</v>
      </c>
      <c r="AG87" s="93">
        <v>10.35</v>
      </c>
      <c r="AH87" s="39">
        <v>372.59999999999997</v>
      </c>
      <c r="AJ87" s="43">
        <v>1</v>
      </c>
      <c r="AK87" s="102" t="s">
        <v>23</v>
      </c>
      <c r="AL87" s="30">
        <v>36</v>
      </c>
      <c r="AM87" s="33" t="s">
        <v>84</v>
      </c>
      <c r="AN87" s="54">
        <v>61.65</v>
      </c>
      <c r="AO87" s="39">
        <v>2219.3999999999996</v>
      </c>
    </row>
    <row r="88" spans="1:41" ht="15" customHeight="1" x14ac:dyDescent="0.25">
      <c r="A88" s="48">
        <v>2</v>
      </c>
      <c r="B88" s="102" t="s">
        <v>71</v>
      </c>
      <c r="C88" s="50">
        <v>0</v>
      </c>
      <c r="D88" s="50"/>
      <c r="E88" s="50">
        <v>0</v>
      </c>
      <c r="F88" s="50"/>
      <c r="G88" s="50">
        <v>6.3E-2</v>
      </c>
      <c r="H88" s="51"/>
      <c r="I88" s="52">
        <v>6.3E-2</v>
      </c>
      <c r="J88" s="29">
        <v>250</v>
      </c>
      <c r="K88" s="34">
        <v>15.75</v>
      </c>
      <c r="L88" s="34">
        <v>7.1820000000000004</v>
      </c>
      <c r="M88" s="55">
        <v>1795.5</v>
      </c>
      <c r="N88" s="94">
        <v>21.545999999999999</v>
      </c>
      <c r="O88" s="40">
        <v>5386.5</v>
      </c>
      <c r="Q88" s="24" t="s">
        <v>42</v>
      </c>
      <c r="T88" s="48">
        <v>2</v>
      </c>
      <c r="U88" s="102" t="s">
        <v>71</v>
      </c>
      <c r="V88" s="50">
        <v>0</v>
      </c>
      <c r="W88" s="50"/>
      <c r="X88" s="50">
        <v>0</v>
      </c>
      <c r="Y88" s="50"/>
      <c r="Z88" s="50">
        <v>6.3E-2</v>
      </c>
      <c r="AA88" s="51"/>
      <c r="AB88" s="52">
        <v>6.3E-2</v>
      </c>
      <c r="AC88" s="29">
        <v>250</v>
      </c>
      <c r="AD88" s="34">
        <v>15.75</v>
      </c>
      <c r="AE88" s="34">
        <v>1.4490000000000001</v>
      </c>
      <c r="AF88" s="55">
        <v>362.25</v>
      </c>
      <c r="AG88" s="94">
        <v>4.3470000000000004</v>
      </c>
      <c r="AH88" s="40">
        <v>1086.75</v>
      </c>
      <c r="AJ88" s="48">
        <v>2</v>
      </c>
      <c r="AK88" s="102" t="s">
        <v>71</v>
      </c>
      <c r="AL88" s="29">
        <v>250</v>
      </c>
      <c r="AM88" s="34" t="s">
        <v>84</v>
      </c>
      <c r="AN88" s="55">
        <v>25.893000000000001</v>
      </c>
      <c r="AO88" s="55">
        <v>6473.25</v>
      </c>
    </row>
    <row r="89" spans="1:41" ht="15" customHeight="1" x14ac:dyDescent="0.25">
      <c r="A89" s="48">
        <v>3</v>
      </c>
      <c r="B89" s="102" t="s">
        <v>22</v>
      </c>
      <c r="C89" s="50">
        <v>0</v>
      </c>
      <c r="D89" s="50"/>
      <c r="E89" s="50">
        <v>0</v>
      </c>
      <c r="F89" s="50"/>
      <c r="G89" s="50">
        <v>0.03</v>
      </c>
      <c r="H89" s="51"/>
      <c r="I89" s="52">
        <v>0.03</v>
      </c>
      <c r="J89" s="29">
        <v>500</v>
      </c>
      <c r="K89" s="34">
        <v>15</v>
      </c>
      <c r="L89" s="34">
        <v>3.42</v>
      </c>
      <c r="M89" s="55">
        <v>1710</v>
      </c>
      <c r="N89" s="94">
        <v>10.26</v>
      </c>
      <c r="O89" s="40">
        <v>5130</v>
      </c>
      <c r="Q89" s="24" t="s">
        <v>43</v>
      </c>
      <c r="T89" s="48">
        <v>3</v>
      </c>
      <c r="U89" s="102" t="s">
        <v>22</v>
      </c>
      <c r="V89" s="50">
        <v>0</v>
      </c>
      <c r="W89" s="50"/>
      <c r="X89" s="50">
        <v>0</v>
      </c>
      <c r="Y89" s="50"/>
      <c r="Z89" s="50">
        <v>0.03</v>
      </c>
      <c r="AA89" s="51"/>
      <c r="AB89" s="52">
        <v>0.03</v>
      </c>
      <c r="AC89" s="29">
        <v>500</v>
      </c>
      <c r="AD89" s="34">
        <v>15</v>
      </c>
      <c r="AE89" s="34">
        <v>0.69</v>
      </c>
      <c r="AF89" s="55">
        <v>345</v>
      </c>
      <c r="AG89" s="94">
        <v>2.0699999999999998</v>
      </c>
      <c r="AH89" s="40">
        <v>1035</v>
      </c>
      <c r="AJ89" s="48">
        <v>3</v>
      </c>
      <c r="AK89" s="102" t="s">
        <v>22</v>
      </c>
      <c r="AL89" s="29">
        <v>500</v>
      </c>
      <c r="AM89" s="34" t="s">
        <v>84</v>
      </c>
      <c r="AN89" s="55">
        <v>12.33</v>
      </c>
      <c r="AO89" s="55">
        <v>6165</v>
      </c>
    </row>
    <row r="90" spans="1:41" ht="15" customHeight="1" x14ac:dyDescent="0.25">
      <c r="A90" s="48">
        <v>4</v>
      </c>
      <c r="B90" s="102" t="s">
        <v>49</v>
      </c>
      <c r="C90" s="50">
        <v>0</v>
      </c>
      <c r="D90" s="50"/>
      <c r="E90" s="50">
        <v>0</v>
      </c>
      <c r="F90" s="50"/>
      <c r="G90" s="50">
        <v>0.02</v>
      </c>
      <c r="H90" s="51"/>
      <c r="I90" s="52">
        <v>0.02</v>
      </c>
      <c r="J90" s="29">
        <v>127</v>
      </c>
      <c r="K90" s="34">
        <v>2.54</v>
      </c>
      <c r="L90" s="34">
        <v>2.2800000000000002</v>
      </c>
      <c r="M90" s="55">
        <v>289.56</v>
      </c>
      <c r="N90" s="94">
        <v>6.8400000000000007</v>
      </c>
      <c r="O90" s="40">
        <v>868.68000000000006</v>
      </c>
      <c r="Q90" s="24" t="s">
        <v>44</v>
      </c>
      <c r="T90" s="48">
        <v>4</v>
      </c>
      <c r="U90" s="102" t="s">
        <v>49</v>
      </c>
      <c r="V90" s="50">
        <v>0</v>
      </c>
      <c r="W90" s="50"/>
      <c r="X90" s="50">
        <v>0</v>
      </c>
      <c r="Y90" s="50"/>
      <c r="Z90" s="50">
        <v>0.02</v>
      </c>
      <c r="AA90" s="51"/>
      <c r="AB90" s="52">
        <v>0.02</v>
      </c>
      <c r="AC90" s="29">
        <v>127</v>
      </c>
      <c r="AD90" s="34">
        <v>2.54</v>
      </c>
      <c r="AE90" s="34">
        <v>0.46</v>
      </c>
      <c r="AF90" s="55">
        <v>58.42</v>
      </c>
      <c r="AG90" s="94">
        <v>1.3800000000000001</v>
      </c>
      <c r="AH90" s="40">
        <v>175.26</v>
      </c>
      <c r="AJ90" s="48">
        <v>4</v>
      </c>
      <c r="AK90" s="102" t="s">
        <v>49</v>
      </c>
      <c r="AL90" s="29">
        <v>127</v>
      </c>
      <c r="AM90" s="34" t="s">
        <v>84</v>
      </c>
      <c r="AN90" s="55">
        <v>8.2200000000000006</v>
      </c>
      <c r="AO90" s="55">
        <v>1043.94</v>
      </c>
    </row>
    <row r="91" spans="1:41" ht="15" customHeight="1" x14ac:dyDescent="0.25">
      <c r="A91" s="48">
        <v>5</v>
      </c>
      <c r="B91" s="102" t="s">
        <v>50</v>
      </c>
      <c r="C91" s="50">
        <v>0</v>
      </c>
      <c r="D91" s="50"/>
      <c r="E91" s="50">
        <v>0</v>
      </c>
      <c r="F91" s="50"/>
      <c r="G91" s="50">
        <v>0.02</v>
      </c>
      <c r="H91" s="51"/>
      <c r="I91" s="52">
        <v>0.02</v>
      </c>
      <c r="J91" s="29">
        <v>56</v>
      </c>
      <c r="K91" s="34">
        <v>1.1200000000000001</v>
      </c>
      <c r="L91" s="34">
        <v>2.2800000000000002</v>
      </c>
      <c r="M91" s="55">
        <v>127.68</v>
      </c>
      <c r="N91" s="94">
        <v>6.8400000000000007</v>
      </c>
      <c r="O91" s="40">
        <v>383.04</v>
      </c>
      <c r="Q91" s="24" t="s">
        <v>45</v>
      </c>
      <c r="T91" s="48">
        <v>5</v>
      </c>
      <c r="U91" s="102" t="s">
        <v>50</v>
      </c>
      <c r="V91" s="50">
        <v>0</v>
      </c>
      <c r="W91" s="50"/>
      <c r="X91" s="50">
        <v>0</v>
      </c>
      <c r="Y91" s="50"/>
      <c r="Z91" s="50">
        <v>0.02</v>
      </c>
      <c r="AA91" s="51"/>
      <c r="AB91" s="52">
        <v>0.02</v>
      </c>
      <c r="AC91" s="29">
        <v>56</v>
      </c>
      <c r="AD91" s="34">
        <v>1.1200000000000001</v>
      </c>
      <c r="AE91" s="34">
        <v>0.46</v>
      </c>
      <c r="AF91" s="55">
        <v>25.76</v>
      </c>
      <c r="AG91" s="94">
        <v>1.3800000000000001</v>
      </c>
      <c r="AH91" s="40">
        <v>77.28</v>
      </c>
      <c r="AJ91" s="48">
        <v>5</v>
      </c>
      <c r="AK91" s="102" t="s">
        <v>50</v>
      </c>
      <c r="AL91" s="29">
        <v>56</v>
      </c>
      <c r="AM91" s="34" t="s">
        <v>84</v>
      </c>
      <c r="AN91" s="55">
        <v>8.2200000000000006</v>
      </c>
      <c r="AO91" s="55">
        <v>460.32000000000005</v>
      </c>
    </row>
    <row r="92" spans="1:41" ht="15" customHeight="1" x14ac:dyDescent="0.25">
      <c r="A92" s="48">
        <v>6</v>
      </c>
      <c r="B92" s="102" t="s">
        <v>79</v>
      </c>
      <c r="C92" s="50">
        <v>0</v>
      </c>
      <c r="D92" s="50"/>
      <c r="E92" s="50">
        <v>0</v>
      </c>
      <c r="F92" s="50"/>
      <c r="G92" s="50">
        <v>0.08</v>
      </c>
      <c r="H92" s="51"/>
      <c r="I92" s="52">
        <v>0.08</v>
      </c>
      <c r="J92" s="29">
        <v>86</v>
      </c>
      <c r="K92" s="34">
        <v>6.88</v>
      </c>
      <c r="L92" s="34">
        <v>9.120000000000001</v>
      </c>
      <c r="M92" s="55">
        <v>784.31999999999994</v>
      </c>
      <c r="N92" s="94">
        <v>27.360000000000003</v>
      </c>
      <c r="O92" s="40">
        <v>2352.96</v>
      </c>
      <c r="Q92" s="24" t="s">
        <v>46</v>
      </c>
      <c r="T92" s="48">
        <v>6</v>
      </c>
      <c r="U92" s="102" t="s">
        <v>79</v>
      </c>
      <c r="V92" s="50">
        <v>0</v>
      </c>
      <c r="W92" s="50"/>
      <c r="X92" s="50">
        <v>0</v>
      </c>
      <c r="Y92" s="50"/>
      <c r="Z92" s="50">
        <v>0.08</v>
      </c>
      <c r="AA92" s="51"/>
      <c r="AB92" s="52">
        <v>0.08</v>
      </c>
      <c r="AC92" s="29">
        <v>86</v>
      </c>
      <c r="AD92" s="34">
        <v>6.88</v>
      </c>
      <c r="AE92" s="34">
        <v>1.84</v>
      </c>
      <c r="AF92" s="55">
        <v>158.24</v>
      </c>
      <c r="AG92" s="94">
        <v>5.5200000000000005</v>
      </c>
      <c r="AH92" s="40">
        <v>474.72</v>
      </c>
      <c r="AJ92" s="48">
        <v>6</v>
      </c>
      <c r="AK92" s="102" t="s">
        <v>79</v>
      </c>
      <c r="AL92" s="29">
        <v>86</v>
      </c>
      <c r="AM92" s="34" t="s">
        <v>84</v>
      </c>
      <c r="AN92" s="55">
        <v>32.880000000000003</v>
      </c>
      <c r="AO92" s="55">
        <v>2827.6800000000003</v>
      </c>
    </row>
    <row r="93" spans="1:41" ht="15" customHeight="1" x14ac:dyDescent="0.25">
      <c r="A93" s="48">
        <v>7</v>
      </c>
      <c r="B93" s="102" t="s">
        <v>52</v>
      </c>
      <c r="C93" s="50">
        <v>0</v>
      </c>
      <c r="D93" s="50"/>
      <c r="E93" s="50">
        <v>0</v>
      </c>
      <c r="F93" s="50"/>
      <c r="G93" s="50">
        <v>0.08</v>
      </c>
      <c r="H93" s="51"/>
      <c r="I93" s="52">
        <v>0.08</v>
      </c>
      <c r="J93" s="29">
        <v>33</v>
      </c>
      <c r="K93" s="34">
        <v>2.64</v>
      </c>
      <c r="L93" s="34">
        <v>9.120000000000001</v>
      </c>
      <c r="M93" s="55">
        <v>300.96000000000004</v>
      </c>
      <c r="N93" s="94">
        <v>27.360000000000003</v>
      </c>
      <c r="O93" s="40">
        <v>902.88000000000011</v>
      </c>
      <c r="T93" s="48">
        <v>7</v>
      </c>
      <c r="U93" s="102" t="s">
        <v>52</v>
      </c>
      <c r="V93" s="50">
        <v>0</v>
      </c>
      <c r="W93" s="50"/>
      <c r="X93" s="50">
        <v>0</v>
      </c>
      <c r="Y93" s="50"/>
      <c r="Z93" s="50">
        <v>0.08</v>
      </c>
      <c r="AA93" s="51"/>
      <c r="AB93" s="52">
        <v>0.08</v>
      </c>
      <c r="AC93" s="29">
        <v>33</v>
      </c>
      <c r="AD93" s="34">
        <v>2.64</v>
      </c>
      <c r="AE93" s="34">
        <v>1.84</v>
      </c>
      <c r="AF93" s="55">
        <v>60.720000000000006</v>
      </c>
      <c r="AG93" s="94">
        <v>5.5200000000000005</v>
      </c>
      <c r="AH93" s="40">
        <v>182.16000000000003</v>
      </c>
      <c r="AJ93" s="48">
        <v>7</v>
      </c>
      <c r="AK93" s="102" t="s">
        <v>52</v>
      </c>
      <c r="AL93" s="29">
        <v>33</v>
      </c>
      <c r="AM93" s="34" t="s">
        <v>84</v>
      </c>
      <c r="AN93" s="55">
        <v>32.880000000000003</v>
      </c>
      <c r="AO93" s="55">
        <v>1085.0400000000002</v>
      </c>
    </row>
    <row r="94" spans="1:41" ht="15" customHeight="1" x14ac:dyDescent="0.25">
      <c r="A94" s="48">
        <v>8</v>
      </c>
      <c r="B94" s="102" t="s">
        <v>53</v>
      </c>
      <c r="C94" s="50">
        <v>0</v>
      </c>
      <c r="D94" s="50"/>
      <c r="E94" s="50">
        <v>0</v>
      </c>
      <c r="F94" s="50"/>
      <c r="G94" s="50">
        <v>0.1</v>
      </c>
      <c r="H94" s="51"/>
      <c r="I94" s="52">
        <v>0.1</v>
      </c>
      <c r="J94" s="29">
        <v>36</v>
      </c>
      <c r="K94" s="34">
        <v>3.6</v>
      </c>
      <c r="L94" s="34">
        <v>11.4</v>
      </c>
      <c r="M94" s="55">
        <v>410.40000000000003</v>
      </c>
      <c r="N94" s="94">
        <v>34.200000000000003</v>
      </c>
      <c r="O94" s="40">
        <v>1231.2</v>
      </c>
      <c r="T94" s="48">
        <v>8</v>
      </c>
      <c r="U94" s="102" t="s">
        <v>53</v>
      </c>
      <c r="V94" s="50">
        <v>0</v>
      </c>
      <c r="W94" s="50"/>
      <c r="X94" s="50">
        <v>0</v>
      </c>
      <c r="Y94" s="50"/>
      <c r="Z94" s="50">
        <v>0.1</v>
      </c>
      <c r="AA94" s="51"/>
      <c r="AB94" s="52">
        <v>0.1</v>
      </c>
      <c r="AC94" s="29">
        <v>36</v>
      </c>
      <c r="AD94" s="34">
        <v>3.6</v>
      </c>
      <c r="AE94" s="34">
        <v>2.3000000000000003</v>
      </c>
      <c r="AF94" s="55">
        <v>82.8</v>
      </c>
      <c r="AG94" s="94">
        <v>6.9</v>
      </c>
      <c r="AH94" s="40">
        <v>248.39999999999998</v>
      </c>
      <c r="AJ94" s="48">
        <v>8</v>
      </c>
      <c r="AK94" s="102" t="s">
        <v>53</v>
      </c>
      <c r="AL94" s="29">
        <v>36</v>
      </c>
      <c r="AM94" s="34" t="s">
        <v>84</v>
      </c>
      <c r="AN94" s="55">
        <v>41.1</v>
      </c>
      <c r="AO94" s="55">
        <v>1479.6</v>
      </c>
    </row>
    <row r="95" spans="1:41" ht="15" customHeight="1" x14ac:dyDescent="0.25">
      <c r="A95" s="48">
        <v>9</v>
      </c>
      <c r="B95" s="102" t="s">
        <v>54</v>
      </c>
      <c r="C95" s="50">
        <v>0</v>
      </c>
      <c r="D95" s="50"/>
      <c r="E95" s="50">
        <v>0</v>
      </c>
      <c r="F95" s="50"/>
      <c r="G95" s="50">
        <v>8.5000000000000006E-2</v>
      </c>
      <c r="H95" s="51"/>
      <c r="I95" s="52">
        <v>8.5000000000000006E-2</v>
      </c>
      <c r="J95" s="29">
        <v>25</v>
      </c>
      <c r="K95" s="34">
        <v>2.125</v>
      </c>
      <c r="L95" s="34">
        <v>9.6900000000000013</v>
      </c>
      <c r="M95" s="55">
        <v>242.25</v>
      </c>
      <c r="N95" s="94">
        <v>29.070000000000004</v>
      </c>
      <c r="O95" s="40">
        <v>726.75</v>
      </c>
      <c r="T95" s="48">
        <v>9</v>
      </c>
      <c r="U95" s="102" t="s">
        <v>54</v>
      </c>
      <c r="V95" s="50">
        <v>0</v>
      </c>
      <c r="W95" s="50"/>
      <c r="X95" s="50">
        <v>0</v>
      </c>
      <c r="Y95" s="50"/>
      <c r="Z95" s="50">
        <v>8.5000000000000006E-2</v>
      </c>
      <c r="AA95" s="51"/>
      <c r="AB95" s="52">
        <v>8.5000000000000006E-2</v>
      </c>
      <c r="AC95" s="29">
        <v>25</v>
      </c>
      <c r="AD95" s="34">
        <v>2.125</v>
      </c>
      <c r="AE95" s="34">
        <v>1.9550000000000001</v>
      </c>
      <c r="AF95" s="55">
        <v>48.875</v>
      </c>
      <c r="AG95" s="94">
        <v>5.8650000000000002</v>
      </c>
      <c r="AH95" s="40">
        <v>146.625</v>
      </c>
      <c r="AJ95" s="48">
        <v>9</v>
      </c>
      <c r="AK95" s="102" t="s">
        <v>54</v>
      </c>
      <c r="AL95" s="29">
        <v>25</v>
      </c>
      <c r="AM95" s="34" t="s">
        <v>84</v>
      </c>
      <c r="AN95" s="55">
        <v>34.935000000000002</v>
      </c>
      <c r="AO95" s="55">
        <v>873.375</v>
      </c>
    </row>
    <row r="96" spans="1:41" ht="15" customHeight="1" x14ac:dyDescent="0.25">
      <c r="A96" s="48">
        <v>10</v>
      </c>
      <c r="B96" s="102" t="s">
        <v>55</v>
      </c>
      <c r="C96" s="50">
        <v>0</v>
      </c>
      <c r="D96" s="50"/>
      <c r="E96" s="50">
        <v>0</v>
      </c>
      <c r="F96" s="50"/>
      <c r="G96" s="50">
        <v>2E-3</v>
      </c>
      <c r="H96" s="51"/>
      <c r="I96" s="52">
        <v>2E-3</v>
      </c>
      <c r="J96" s="29">
        <v>929</v>
      </c>
      <c r="K96" s="34">
        <v>1.8580000000000001</v>
      </c>
      <c r="L96" s="34">
        <v>0.22800000000000001</v>
      </c>
      <c r="M96" s="55">
        <v>211.81200000000001</v>
      </c>
      <c r="N96" s="94">
        <v>0.68400000000000005</v>
      </c>
      <c r="O96" s="40">
        <v>635.43600000000004</v>
      </c>
      <c r="T96" s="48">
        <v>10</v>
      </c>
      <c r="U96" s="102" t="s">
        <v>55</v>
      </c>
      <c r="V96" s="50">
        <v>0</v>
      </c>
      <c r="W96" s="50"/>
      <c r="X96" s="50">
        <v>0</v>
      </c>
      <c r="Y96" s="50"/>
      <c r="Z96" s="50">
        <v>2E-3</v>
      </c>
      <c r="AA96" s="51"/>
      <c r="AB96" s="52">
        <v>2E-3</v>
      </c>
      <c r="AC96" s="29">
        <v>929</v>
      </c>
      <c r="AD96" s="34">
        <v>1.8580000000000001</v>
      </c>
      <c r="AE96" s="34">
        <v>4.5999999999999999E-2</v>
      </c>
      <c r="AF96" s="55">
        <v>42.734000000000002</v>
      </c>
      <c r="AG96" s="94">
        <v>0.13800000000000001</v>
      </c>
      <c r="AH96" s="40">
        <v>128.202</v>
      </c>
      <c r="AJ96" s="48">
        <v>10</v>
      </c>
      <c r="AK96" s="102" t="s">
        <v>55</v>
      </c>
      <c r="AL96" s="29">
        <v>929</v>
      </c>
      <c r="AM96" s="34" t="s">
        <v>84</v>
      </c>
      <c r="AN96" s="55">
        <v>0.82200000000000006</v>
      </c>
      <c r="AO96" s="55">
        <v>763.63800000000003</v>
      </c>
    </row>
    <row r="97" spans="1:41" ht="15" customHeight="1" x14ac:dyDescent="0.25">
      <c r="A97" s="48">
        <v>11</v>
      </c>
      <c r="B97" s="102" t="s">
        <v>56</v>
      </c>
      <c r="C97" s="53">
        <v>0</v>
      </c>
      <c r="D97" s="50"/>
      <c r="E97" s="50">
        <v>0</v>
      </c>
      <c r="F97" s="50"/>
      <c r="G97" s="50">
        <v>1.6000000000000001E-3</v>
      </c>
      <c r="H97" s="51"/>
      <c r="I97" s="52">
        <v>1.6000000000000001E-3</v>
      </c>
      <c r="J97" s="29">
        <v>18</v>
      </c>
      <c r="K97" s="34">
        <v>2.8800000000000003E-2</v>
      </c>
      <c r="L97" s="34">
        <v>0.18240000000000001</v>
      </c>
      <c r="M97" s="55">
        <v>3.2832000000000003</v>
      </c>
      <c r="N97" s="94">
        <v>0.54720000000000002</v>
      </c>
      <c r="O97" s="40">
        <v>9.8496000000000006</v>
      </c>
      <c r="T97" s="48">
        <v>11</v>
      </c>
      <c r="U97" s="102" t="s">
        <v>56</v>
      </c>
      <c r="V97" s="53">
        <v>0</v>
      </c>
      <c r="W97" s="50"/>
      <c r="X97" s="50">
        <v>0</v>
      </c>
      <c r="Y97" s="50"/>
      <c r="Z97" s="50">
        <v>1.6000000000000001E-3</v>
      </c>
      <c r="AA97" s="51"/>
      <c r="AB97" s="52">
        <v>1.6000000000000001E-3</v>
      </c>
      <c r="AC97" s="29">
        <v>18</v>
      </c>
      <c r="AD97" s="34">
        <v>2.8800000000000003E-2</v>
      </c>
      <c r="AE97" s="34">
        <v>3.6799999999999999E-2</v>
      </c>
      <c r="AF97" s="55">
        <v>0.6624000000000001</v>
      </c>
      <c r="AG97" s="94">
        <v>0.1104</v>
      </c>
      <c r="AH97" s="40">
        <v>1.9872000000000003</v>
      </c>
      <c r="AJ97" s="48">
        <v>11</v>
      </c>
      <c r="AK97" s="102" t="s">
        <v>56</v>
      </c>
      <c r="AL97" s="29">
        <v>18</v>
      </c>
      <c r="AM97" s="34" t="s">
        <v>84</v>
      </c>
      <c r="AN97" s="55">
        <v>0.65759999999999996</v>
      </c>
      <c r="AO97" s="55">
        <v>11.8368</v>
      </c>
    </row>
    <row r="98" spans="1:41" ht="15" customHeight="1" x14ac:dyDescent="0.25">
      <c r="A98" s="48">
        <v>12</v>
      </c>
      <c r="B98" s="102" t="s">
        <v>57</v>
      </c>
      <c r="C98" s="50">
        <v>0</v>
      </c>
      <c r="D98" s="50"/>
      <c r="E98" s="50">
        <v>0</v>
      </c>
      <c r="F98" s="50"/>
      <c r="G98" s="50">
        <v>6.7999999999999996E-3</v>
      </c>
      <c r="H98" s="51"/>
      <c r="I98" s="52">
        <v>6.7999999999999996E-3</v>
      </c>
      <c r="J98" s="29">
        <v>110</v>
      </c>
      <c r="K98" s="34">
        <v>0.748</v>
      </c>
      <c r="L98" s="34">
        <v>0.7752</v>
      </c>
      <c r="M98" s="55">
        <v>85.272000000000006</v>
      </c>
      <c r="N98" s="94">
        <v>2.3256000000000001</v>
      </c>
      <c r="O98" s="40">
        <v>255.81600000000003</v>
      </c>
      <c r="T98" s="48">
        <v>12</v>
      </c>
      <c r="U98" s="102" t="s">
        <v>57</v>
      </c>
      <c r="V98" s="50">
        <v>0</v>
      </c>
      <c r="W98" s="50"/>
      <c r="X98" s="50">
        <v>0</v>
      </c>
      <c r="Y98" s="50"/>
      <c r="Z98" s="50">
        <v>6.7999999999999996E-3</v>
      </c>
      <c r="AA98" s="51"/>
      <c r="AB98" s="52">
        <v>6.7999999999999996E-3</v>
      </c>
      <c r="AC98" s="29">
        <v>110</v>
      </c>
      <c r="AD98" s="34">
        <v>0.748</v>
      </c>
      <c r="AE98" s="34">
        <v>0.15639999999999998</v>
      </c>
      <c r="AF98" s="55">
        <v>17.204000000000001</v>
      </c>
      <c r="AG98" s="94">
        <v>0.46919999999999995</v>
      </c>
      <c r="AH98" s="40">
        <v>51.612000000000002</v>
      </c>
      <c r="AJ98" s="48">
        <v>12</v>
      </c>
      <c r="AK98" s="102" t="s">
        <v>57</v>
      </c>
      <c r="AL98" s="29">
        <v>110</v>
      </c>
      <c r="AM98" s="34" t="s">
        <v>84</v>
      </c>
      <c r="AN98" s="55">
        <v>2.7948</v>
      </c>
      <c r="AO98" s="55">
        <v>307.42800000000005</v>
      </c>
    </row>
    <row r="99" spans="1:41" ht="15" customHeight="1" x14ac:dyDescent="0.25">
      <c r="A99" s="48">
        <v>13</v>
      </c>
      <c r="B99" s="102" t="s">
        <v>58</v>
      </c>
      <c r="C99" s="50">
        <v>0</v>
      </c>
      <c r="D99" s="50"/>
      <c r="E99" s="50">
        <v>0</v>
      </c>
      <c r="F99" s="50"/>
      <c r="G99" s="50">
        <v>0.01</v>
      </c>
      <c r="H99" s="51"/>
      <c r="I99" s="52">
        <v>0.01</v>
      </c>
      <c r="J99" s="29">
        <v>400</v>
      </c>
      <c r="K99" s="34">
        <v>4</v>
      </c>
      <c r="L99" s="34">
        <v>1.1400000000000001</v>
      </c>
      <c r="M99" s="55">
        <v>456</v>
      </c>
      <c r="N99" s="94">
        <v>3.4200000000000004</v>
      </c>
      <c r="O99" s="40">
        <v>1368</v>
      </c>
      <c r="T99" s="48">
        <v>13</v>
      </c>
      <c r="U99" s="102" t="s">
        <v>58</v>
      </c>
      <c r="V99" s="50">
        <v>0</v>
      </c>
      <c r="W99" s="50"/>
      <c r="X99" s="50">
        <v>0</v>
      </c>
      <c r="Y99" s="50"/>
      <c r="Z99" s="50">
        <v>0.01</v>
      </c>
      <c r="AA99" s="51"/>
      <c r="AB99" s="52">
        <v>0.01</v>
      </c>
      <c r="AC99" s="29">
        <v>400</v>
      </c>
      <c r="AD99" s="34">
        <v>4</v>
      </c>
      <c r="AE99" s="34">
        <v>0.23</v>
      </c>
      <c r="AF99" s="55">
        <v>92</v>
      </c>
      <c r="AG99" s="94">
        <v>0.69000000000000006</v>
      </c>
      <c r="AH99" s="40">
        <v>276</v>
      </c>
      <c r="AJ99" s="48">
        <v>13</v>
      </c>
      <c r="AK99" s="102" t="s">
        <v>58</v>
      </c>
      <c r="AL99" s="29">
        <v>400</v>
      </c>
      <c r="AM99" s="62" t="s">
        <v>84</v>
      </c>
      <c r="AN99" s="55">
        <v>4.1100000000000003</v>
      </c>
      <c r="AO99" s="55">
        <v>1644</v>
      </c>
    </row>
    <row r="100" spans="1:41" ht="15" customHeight="1" thickBot="1" x14ac:dyDescent="0.3">
      <c r="A100" s="48">
        <v>14</v>
      </c>
      <c r="B100" s="102" t="s">
        <v>26</v>
      </c>
      <c r="C100" s="50">
        <v>0</v>
      </c>
      <c r="D100" s="50"/>
      <c r="E100" s="50">
        <v>0</v>
      </c>
      <c r="F100" s="50"/>
      <c r="G100" s="50">
        <v>0.01</v>
      </c>
      <c r="H100" s="51"/>
      <c r="I100" s="52">
        <v>0.01</v>
      </c>
      <c r="J100" s="61">
        <v>80</v>
      </c>
      <c r="K100" s="34">
        <v>0.8</v>
      </c>
      <c r="L100" s="34">
        <v>1.1400000000000001</v>
      </c>
      <c r="M100" s="55">
        <v>91.2</v>
      </c>
      <c r="N100" s="94">
        <v>3.4200000000000004</v>
      </c>
      <c r="O100" s="40">
        <v>273.60000000000002</v>
      </c>
      <c r="T100" s="48">
        <v>14</v>
      </c>
      <c r="U100" s="102" t="s">
        <v>26</v>
      </c>
      <c r="V100" s="50">
        <v>0</v>
      </c>
      <c r="W100" s="50"/>
      <c r="X100" s="50">
        <v>0</v>
      </c>
      <c r="Y100" s="50"/>
      <c r="Z100" s="50">
        <v>0.01</v>
      </c>
      <c r="AA100" s="51"/>
      <c r="AB100" s="52">
        <v>0.01</v>
      </c>
      <c r="AC100" s="61">
        <v>80</v>
      </c>
      <c r="AD100" s="34">
        <v>0.8</v>
      </c>
      <c r="AE100" s="34">
        <v>0.23</v>
      </c>
      <c r="AF100" s="55">
        <v>18.400000000000002</v>
      </c>
      <c r="AG100" s="94">
        <v>0.69000000000000006</v>
      </c>
      <c r="AH100" s="40">
        <v>55.2</v>
      </c>
      <c r="AJ100" s="48">
        <v>14</v>
      </c>
      <c r="AK100" s="102" t="s">
        <v>26</v>
      </c>
      <c r="AL100" s="61">
        <v>80</v>
      </c>
      <c r="AM100" s="34" t="s">
        <v>84</v>
      </c>
      <c r="AN100" s="55">
        <v>4.1100000000000003</v>
      </c>
      <c r="AO100" s="55">
        <v>328.8</v>
      </c>
    </row>
    <row r="101" spans="1:41" ht="15.75" thickBot="1" x14ac:dyDescent="0.3">
      <c r="A101" s="188" t="s">
        <v>65</v>
      </c>
      <c r="B101" s="189"/>
      <c r="C101" s="189"/>
      <c r="D101" s="189"/>
      <c r="E101" s="189"/>
      <c r="F101" s="189"/>
      <c r="G101" s="189"/>
      <c r="H101" s="189"/>
      <c r="I101" s="189"/>
      <c r="J101" s="190"/>
      <c r="K101" s="65">
        <v>62.489799999999988</v>
      </c>
      <c r="L101" s="65"/>
      <c r="M101" s="66">
        <v>7123.8371999999999</v>
      </c>
      <c r="N101" s="95"/>
      <c r="O101" s="67">
        <v>21371.511600000002</v>
      </c>
      <c r="T101" s="188" t="s">
        <v>65</v>
      </c>
      <c r="U101" s="189"/>
      <c r="V101" s="189"/>
      <c r="W101" s="189"/>
      <c r="X101" s="189"/>
      <c r="Y101" s="189"/>
      <c r="Z101" s="189"/>
      <c r="AA101" s="189"/>
      <c r="AB101" s="189"/>
      <c r="AC101" s="190"/>
      <c r="AD101" s="65">
        <v>62.489799999999988</v>
      </c>
      <c r="AE101" s="65"/>
      <c r="AF101" s="66">
        <v>1437.2653999999998</v>
      </c>
      <c r="AG101" s="95"/>
      <c r="AH101" s="67">
        <v>4311.7961999999998</v>
      </c>
      <c r="AJ101" s="188" t="s">
        <v>65</v>
      </c>
      <c r="AK101" s="189"/>
      <c r="AL101" s="190"/>
      <c r="AM101" s="65">
        <v>0</v>
      </c>
      <c r="AN101" s="66">
        <v>270.60240000000005</v>
      </c>
      <c r="AO101" s="67">
        <v>25683.307799999999</v>
      </c>
    </row>
    <row r="102" spans="1:41" ht="15" customHeight="1" x14ac:dyDescent="0.25">
      <c r="A102" s="194" t="s">
        <v>59</v>
      </c>
      <c r="B102" s="196" t="s">
        <v>47</v>
      </c>
      <c r="C102" s="199" t="s">
        <v>60</v>
      </c>
      <c r="D102" s="199"/>
      <c r="E102" s="199" t="s">
        <v>62</v>
      </c>
      <c r="F102" s="199"/>
      <c r="G102" s="199" t="s">
        <v>40</v>
      </c>
      <c r="H102" s="200"/>
      <c r="I102" s="191" t="s">
        <v>67</v>
      </c>
      <c r="J102" s="201" t="s">
        <v>66</v>
      </c>
      <c r="K102" s="191" t="s">
        <v>63</v>
      </c>
      <c r="L102" s="191" t="s">
        <v>86</v>
      </c>
      <c r="M102" s="180" t="s">
        <v>63</v>
      </c>
      <c r="N102" s="191" t="s">
        <v>87</v>
      </c>
      <c r="O102" s="183" t="s">
        <v>64</v>
      </c>
      <c r="T102" s="194" t="s">
        <v>59</v>
      </c>
      <c r="U102" s="196" t="s">
        <v>47</v>
      </c>
      <c r="V102" s="199" t="s">
        <v>60</v>
      </c>
      <c r="W102" s="199"/>
      <c r="X102" s="199" t="s">
        <v>62</v>
      </c>
      <c r="Y102" s="199"/>
      <c r="Z102" s="199" t="s">
        <v>40</v>
      </c>
      <c r="AA102" s="200"/>
      <c r="AB102" s="191" t="s">
        <v>67</v>
      </c>
      <c r="AC102" s="201" t="s">
        <v>66</v>
      </c>
      <c r="AD102" s="191" t="s">
        <v>63</v>
      </c>
      <c r="AE102" s="191" t="s">
        <v>86</v>
      </c>
      <c r="AF102" s="180" t="s">
        <v>63</v>
      </c>
      <c r="AG102" s="191" t="s">
        <v>87</v>
      </c>
      <c r="AH102" s="183" t="s">
        <v>64</v>
      </c>
      <c r="AJ102" s="194" t="s">
        <v>59</v>
      </c>
      <c r="AK102" s="196" t="s">
        <v>47</v>
      </c>
      <c r="AL102" s="201" t="s">
        <v>66</v>
      </c>
      <c r="AM102" s="191" t="s">
        <v>83</v>
      </c>
      <c r="AN102" s="180" t="s">
        <v>85</v>
      </c>
      <c r="AO102" s="183" t="s">
        <v>63</v>
      </c>
    </row>
    <row r="103" spans="1:41" x14ac:dyDescent="0.25">
      <c r="A103" s="195"/>
      <c r="B103" s="197"/>
      <c r="C103" s="186" t="s">
        <v>68</v>
      </c>
      <c r="D103" s="186" t="s">
        <v>61</v>
      </c>
      <c r="E103" s="186" t="s">
        <v>68</v>
      </c>
      <c r="F103" s="186" t="s">
        <v>61</v>
      </c>
      <c r="G103" s="186" t="s">
        <v>68</v>
      </c>
      <c r="H103" s="204" t="s">
        <v>61</v>
      </c>
      <c r="I103" s="192"/>
      <c r="J103" s="202"/>
      <c r="K103" s="192"/>
      <c r="L103" s="192"/>
      <c r="M103" s="181"/>
      <c r="N103" s="192"/>
      <c r="O103" s="184"/>
      <c r="T103" s="195"/>
      <c r="U103" s="197"/>
      <c r="V103" s="186" t="s">
        <v>68</v>
      </c>
      <c r="W103" s="186" t="s">
        <v>61</v>
      </c>
      <c r="X103" s="186" t="s">
        <v>68</v>
      </c>
      <c r="Y103" s="186" t="s">
        <v>61</v>
      </c>
      <c r="Z103" s="186" t="s">
        <v>68</v>
      </c>
      <c r="AA103" s="204" t="s">
        <v>61</v>
      </c>
      <c r="AB103" s="192"/>
      <c r="AC103" s="202"/>
      <c r="AD103" s="192"/>
      <c r="AE103" s="192"/>
      <c r="AF103" s="181"/>
      <c r="AG103" s="192"/>
      <c r="AH103" s="184"/>
      <c r="AJ103" s="195"/>
      <c r="AK103" s="197"/>
      <c r="AL103" s="202"/>
      <c r="AM103" s="192"/>
      <c r="AN103" s="181"/>
      <c r="AO103" s="184"/>
    </row>
    <row r="104" spans="1:41" ht="15.75" thickBot="1" x14ac:dyDescent="0.3">
      <c r="A104" s="195"/>
      <c r="B104" s="198"/>
      <c r="C104" s="187"/>
      <c r="D104" s="187"/>
      <c r="E104" s="187"/>
      <c r="F104" s="187"/>
      <c r="G104" s="187"/>
      <c r="H104" s="205"/>
      <c r="I104" s="193"/>
      <c r="J104" s="203"/>
      <c r="K104" s="193"/>
      <c r="L104" s="193"/>
      <c r="M104" s="182"/>
      <c r="N104" s="193"/>
      <c r="O104" s="185"/>
      <c r="Q104" s="23" t="s">
        <v>40</v>
      </c>
      <c r="T104" s="195"/>
      <c r="U104" s="198"/>
      <c r="V104" s="187"/>
      <c r="W104" s="187"/>
      <c r="X104" s="187"/>
      <c r="Y104" s="187"/>
      <c r="Z104" s="187"/>
      <c r="AA104" s="205"/>
      <c r="AB104" s="193"/>
      <c r="AC104" s="203"/>
      <c r="AD104" s="193"/>
      <c r="AE104" s="193"/>
      <c r="AF104" s="182"/>
      <c r="AG104" s="193"/>
      <c r="AH104" s="185"/>
      <c r="AJ104" s="195"/>
      <c r="AK104" s="198"/>
      <c r="AL104" s="203"/>
      <c r="AM104" s="193"/>
      <c r="AN104" s="182"/>
      <c r="AO104" s="185"/>
    </row>
    <row r="105" spans="1:41" ht="15" customHeight="1" x14ac:dyDescent="0.25">
      <c r="A105" s="43">
        <v>1</v>
      </c>
      <c r="B105" s="102" t="s">
        <v>23</v>
      </c>
      <c r="C105" s="45">
        <v>0</v>
      </c>
      <c r="D105" s="45"/>
      <c r="E105" s="45">
        <v>0</v>
      </c>
      <c r="F105" s="45"/>
      <c r="G105" s="45">
        <v>0.15</v>
      </c>
      <c r="H105" s="46"/>
      <c r="I105" s="47">
        <v>0.15</v>
      </c>
      <c r="J105" s="30">
        <v>36</v>
      </c>
      <c r="K105" s="33">
        <v>5.3999999999999995</v>
      </c>
      <c r="L105" s="33">
        <v>17.099999999999998</v>
      </c>
      <c r="M105" s="54">
        <v>615.59999999999991</v>
      </c>
      <c r="N105" s="93">
        <v>51.3</v>
      </c>
      <c r="O105" s="39">
        <v>1846.7999999999997</v>
      </c>
      <c r="Q105" s="24" t="s">
        <v>81</v>
      </c>
      <c r="T105" s="43">
        <v>1</v>
      </c>
      <c r="U105" s="102" t="s">
        <v>23</v>
      </c>
      <c r="V105" s="45">
        <v>0</v>
      </c>
      <c r="W105" s="45"/>
      <c r="X105" s="45">
        <v>0</v>
      </c>
      <c r="Y105" s="45"/>
      <c r="Z105" s="45">
        <v>0.15</v>
      </c>
      <c r="AA105" s="46"/>
      <c r="AB105" s="47">
        <v>0.15</v>
      </c>
      <c r="AC105" s="30">
        <v>36</v>
      </c>
      <c r="AD105" s="33">
        <v>5.3999999999999995</v>
      </c>
      <c r="AE105" s="33">
        <v>3.4499999999999997</v>
      </c>
      <c r="AF105" s="54">
        <v>124.19999999999999</v>
      </c>
      <c r="AG105" s="93">
        <v>0</v>
      </c>
      <c r="AH105" s="39">
        <v>0</v>
      </c>
      <c r="AJ105" s="43">
        <v>1</v>
      </c>
      <c r="AK105" s="102" t="s">
        <v>23</v>
      </c>
      <c r="AL105" s="30">
        <v>36</v>
      </c>
      <c r="AM105" s="33" t="s">
        <v>84</v>
      </c>
      <c r="AN105" s="54">
        <v>51.3</v>
      </c>
      <c r="AO105" s="54">
        <v>1846.7999999999997</v>
      </c>
    </row>
    <row r="106" spans="1:41" ht="15" customHeight="1" x14ac:dyDescent="0.25">
      <c r="A106" s="48">
        <v>2</v>
      </c>
      <c r="B106" s="102" t="s">
        <v>71</v>
      </c>
      <c r="C106" s="50">
        <v>0</v>
      </c>
      <c r="D106" s="50"/>
      <c r="E106" s="50">
        <v>0</v>
      </c>
      <c r="F106" s="50"/>
      <c r="G106" s="50">
        <v>0.06</v>
      </c>
      <c r="H106" s="51"/>
      <c r="I106" s="52">
        <v>0.06</v>
      </c>
      <c r="J106" s="29">
        <v>250</v>
      </c>
      <c r="K106" s="34">
        <v>15</v>
      </c>
      <c r="L106" s="34">
        <v>6.84</v>
      </c>
      <c r="M106" s="55">
        <v>1710</v>
      </c>
      <c r="N106" s="94">
        <v>20.52</v>
      </c>
      <c r="O106" s="40">
        <v>5130</v>
      </c>
      <c r="Q106" s="24" t="s">
        <v>42</v>
      </c>
      <c r="T106" s="48">
        <v>2</v>
      </c>
      <c r="U106" s="102" t="s">
        <v>71</v>
      </c>
      <c r="V106" s="50">
        <v>0</v>
      </c>
      <c r="W106" s="50"/>
      <c r="X106" s="50">
        <v>0</v>
      </c>
      <c r="Y106" s="50"/>
      <c r="Z106" s="50">
        <v>0.06</v>
      </c>
      <c r="AA106" s="51"/>
      <c r="AB106" s="52">
        <v>0.06</v>
      </c>
      <c r="AC106" s="29">
        <v>250</v>
      </c>
      <c r="AD106" s="34">
        <v>15</v>
      </c>
      <c r="AE106" s="34">
        <v>1.38</v>
      </c>
      <c r="AF106" s="55">
        <v>345</v>
      </c>
      <c r="AG106" s="94">
        <v>0</v>
      </c>
      <c r="AH106" s="40">
        <v>0</v>
      </c>
      <c r="AJ106" s="48">
        <v>2</v>
      </c>
      <c r="AK106" s="102" t="s">
        <v>71</v>
      </c>
      <c r="AL106" s="29">
        <v>250</v>
      </c>
      <c r="AM106" s="34" t="s">
        <v>84</v>
      </c>
      <c r="AN106" s="55">
        <v>20.52</v>
      </c>
      <c r="AO106" s="55">
        <v>5130</v>
      </c>
    </row>
    <row r="107" spans="1:41" ht="15" customHeight="1" x14ac:dyDescent="0.25">
      <c r="A107" s="48">
        <v>3</v>
      </c>
      <c r="B107" s="102" t="s">
        <v>22</v>
      </c>
      <c r="C107" s="50">
        <v>0</v>
      </c>
      <c r="D107" s="50"/>
      <c r="E107" s="50">
        <v>0</v>
      </c>
      <c r="F107" s="50"/>
      <c r="G107" s="50">
        <v>2.5000000000000001E-2</v>
      </c>
      <c r="H107" s="51"/>
      <c r="I107" s="52">
        <v>2.5000000000000001E-2</v>
      </c>
      <c r="J107" s="29">
        <v>500</v>
      </c>
      <c r="K107" s="34">
        <v>12.5</v>
      </c>
      <c r="L107" s="34">
        <v>2.85</v>
      </c>
      <c r="M107" s="55">
        <v>1425</v>
      </c>
      <c r="N107" s="94">
        <v>8.5500000000000007</v>
      </c>
      <c r="O107" s="40">
        <v>4275</v>
      </c>
      <c r="Q107" s="24" t="s">
        <v>43</v>
      </c>
      <c r="T107" s="48">
        <v>3</v>
      </c>
      <c r="U107" s="102" t="s">
        <v>22</v>
      </c>
      <c r="V107" s="50">
        <v>0</v>
      </c>
      <c r="W107" s="50"/>
      <c r="X107" s="50">
        <v>0</v>
      </c>
      <c r="Y107" s="50"/>
      <c r="Z107" s="50">
        <v>2.5000000000000001E-2</v>
      </c>
      <c r="AA107" s="51"/>
      <c r="AB107" s="52">
        <v>2.5000000000000001E-2</v>
      </c>
      <c r="AC107" s="29">
        <v>500</v>
      </c>
      <c r="AD107" s="34">
        <v>12.5</v>
      </c>
      <c r="AE107" s="34">
        <v>0.57500000000000007</v>
      </c>
      <c r="AF107" s="55">
        <v>287.5</v>
      </c>
      <c r="AG107" s="94">
        <v>0</v>
      </c>
      <c r="AH107" s="40">
        <v>0</v>
      </c>
      <c r="AJ107" s="48">
        <v>3</v>
      </c>
      <c r="AK107" s="102" t="s">
        <v>22</v>
      </c>
      <c r="AL107" s="29">
        <v>500</v>
      </c>
      <c r="AM107" s="34" t="s">
        <v>84</v>
      </c>
      <c r="AN107" s="55">
        <v>8.5500000000000007</v>
      </c>
      <c r="AO107" s="55">
        <v>4275</v>
      </c>
    </row>
    <row r="108" spans="1:41" ht="15" customHeight="1" x14ac:dyDescent="0.25">
      <c r="A108" s="48">
        <v>4</v>
      </c>
      <c r="B108" s="102" t="s">
        <v>49</v>
      </c>
      <c r="C108" s="50">
        <v>0</v>
      </c>
      <c r="D108" s="50"/>
      <c r="E108" s="50">
        <v>0</v>
      </c>
      <c r="F108" s="50"/>
      <c r="G108" s="50">
        <v>0.02</v>
      </c>
      <c r="H108" s="51"/>
      <c r="I108" s="52">
        <v>0.02</v>
      </c>
      <c r="J108" s="29">
        <v>127</v>
      </c>
      <c r="K108" s="34">
        <v>2.54</v>
      </c>
      <c r="L108" s="34">
        <v>2.2800000000000002</v>
      </c>
      <c r="M108" s="55">
        <v>289.56</v>
      </c>
      <c r="N108" s="94">
        <v>6.8400000000000007</v>
      </c>
      <c r="O108" s="40">
        <v>868.68000000000006</v>
      </c>
      <c r="Q108" s="24" t="s">
        <v>44</v>
      </c>
      <c r="T108" s="48">
        <v>4</v>
      </c>
      <c r="U108" s="102" t="s">
        <v>49</v>
      </c>
      <c r="V108" s="50">
        <v>0</v>
      </c>
      <c r="W108" s="50"/>
      <c r="X108" s="50">
        <v>0</v>
      </c>
      <c r="Y108" s="50"/>
      <c r="Z108" s="50">
        <v>0.02</v>
      </c>
      <c r="AA108" s="51"/>
      <c r="AB108" s="52">
        <v>0.02</v>
      </c>
      <c r="AC108" s="29">
        <v>127</v>
      </c>
      <c r="AD108" s="34">
        <v>2.54</v>
      </c>
      <c r="AE108" s="34">
        <v>0.46</v>
      </c>
      <c r="AF108" s="55">
        <v>58.42</v>
      </c>
      <c r="AG108" s="94">
        <v>0</v>
      </c>
      <c r="AH108" s="40">
        <v>0</v>
      </c>
      <c r="AJ108" s="48">
        <v>4</v>
      </c>
      <c r="AK108" s="102" t="s">
        <v>49</v>
      </c>
      <c r="AL108" s="29">
        <v>127</v>
      </c>
      <c r="AM108" s="34" t="s">
        <v>84</v>
      </c>
      <c r="AN108" s="55">
        <v>6.8400000000000007</v>
      </c>
      <c r="AO108" s="55">
        <v>868.68000000000006</v>
      </c>
    </row>
    <row r="109" spans="1:41" ht="15" customHeight="1" x14ac:dyDescent="0.25">
      <c r="A109" s="48">
        <v>5</v>
      </c>
      <c r="B109" s="102" t="s">
        <v>50</v>
      </c>
      <c r="C109" s="50">
        <v>0</v>
      </c>
      <c r="D109" s="50"/>
      <c r="E109" s="50">
        <v>0</v>
      </c>
      <c r="F109" s="50"/>
      <c r="G109" s="50">
        <v>0.02</v>
      </c>
      <c r="H109" s="51"/>
      <c r="I109" s="52">
        <v>0.02</v>
      </c>
      <c r="J109" s="29">
        <v>56</v>
      </c>
      <c r="K109" s="34">
        <v>1.1200000000000001</v>
      </c>
      <c r="L109" s="34">
        <v>2.2800000000000002</v>
      </c>
      <c r="M109" s="55">
        <v>127.68</v>
      </c>
      <c r="N109" s="94">
        <v>6.8400000000000007</v>
      </c>
      <c r="O109" s="40">
        <v>383.04</v>
      </c>
      <c r="Q109" s="24" t="s">
        <v>45</v>
      </c>
      <c r="T109" s="48">
        <v>5</v>
      </c>
      <c r="U109" s="102" t="s">
        <v>50</v>
      </c>
      <c r="V109" s="50">
        <v>0</v>
      </c>
      <c r="W109" s="50"/>
      <c r="X109" s="50">
        <v>0</v>
      </c>
      <c r="Y109" s="50"/>
      <c r="Z109" s="50">
        <v>0.02</v>
      </c>
      <c r="AA109" s="51"/>
      <c r="AB109" s="52">
        <v>0.02</v>
      </c>
      <c r="AC109" s="29">
        <v>56</v>
      </c>
      <c r="AD109" s="34">
        <v>1.1200000000000001</v>
      </c>
      <c r="AE109" s="34">
        <v>0.46</v>
      </c>
      <c r="AF109" s="55">
        <v>25.76</v>
      </c>
      <c r="AG109" s="94">
        <v>0</v>
      </c>
      <c r="AH109" s="40">
        <v>0</v>
      </c>
      <c r="AJ109" s="48">
        <v>5</v>
      </c>
      <c r="AK109" s="102" t="s">
        <v>50</v>
      </c>
      <c r="AL109" s="29">
        <v>56</v>
      </c>
      <c r="AM109" s="34" t="s">
        <v>84</v>
      </c>
      <c r="AN109" s="55">
        <v>6.8400000000000007</v>
      </c>
      <c r="AO109" s="55">
        <v>383.04</v>
      </c>
    </row>
    <row r="110" spans="1:41" ht="15" customHeight="1" x14ac:dyDescent="0.25">
      <c r="A110" s="48">
        <v>6</v>
      </c>
      <c r="B110" s="102" t="s">
        <v>79</v>
      </c>
      <c r="C110" s="50">
        <v>0</v>
      </c>
      <c r="D110" s="50"/>
      <c r="E110" s="50">
        <v>0</v>
      </c>
      <c r="F110" s="50"/>
      <c r="G110" s="50">
        <v>0.05</v>
      </c>
      <c r="H110" s="51"/>
      <c r="I110" s="52">
        <v>0.05</v>
      </c>
      <c r="J110" s="29">
        <v>86</v>
      </c>
      <c r="K110" s="34">
        <v>4.3</v>
      </c>
      <c r="L110" s="34">
        <v>5.7</v>
      </c>
      <c r="M110" s="55">
        <v>490.2</v>
      </c>
      <c r="N110" s="94">
        <v>17.100000000000001</v>
      </c>
      <c r="O110" s="40">
        <v>1470.6</v>
      </c>
      <c r="Q110" s="24" t="s">
        <v>46</v>
      </c>
      <c r="T110" s="48">
        <v>6</v>
      </c>
      <c r="U110" s="102" t="s">
        <v>79</v>
      </c>
      <c r="V110" s="50">
        <v>0</v>
      </c>
      <c r="W110" s="50"/>
      <c r="X110" s="50">
        <v>0</v>
      </c>
      <c r="Y110" s="50"/>
      <c r="Z110" s="50">
        <v>0.05</v>
      </c>
      <c r="AA110" s="51"/>
      <c r="AB110" s="52">
        <v>0.05</v>
      </c>
      <c r="AC110" s="29">
        <v>86</v>
      </c>
      <c r="AD110" s="34">
        <v>4.3</v>
      </c>
      <c r="AE110" s="34">
        <v>1.1500000000000001</v>
      </c>
      <c r="AF110" s="55">
        <v>98.899999999999991</v>
      </c>
      <c r="AG110" s="94">
        <v>0</v>
      </c>
      <c r="AH110" s="40">
        <v>0</v>
      </c>
      <c r="AJ110" s="48">
        <v>6</v>
      </c>
      <c r="AK110" s="102" t="s">
        <v>79</v>
      </c>
      <c r="AL110" s="29">
        <v>86</v>
      </c>
      <c r="AM110" s="34" t="s">
        <v>84</v>
      </c>
      <c r="AN110" s="55">
        <v>17.100000000000001</v>
      </c>
      <c r="AO110" s="55">
        <v>1470.6</v>
      </c>
    </row>
    <row r="111" spans="1:41" ht="15" customHeight="1" x14ac:dyDescent="0.25">
      <c r="A111" s="48">
        <v>7</v>
      </c>
      <c r="B111" s="102" t="s">
        <v>51</v>
      </c>
      <c r="C111" s="50">
        <v>0</v>
      </c>
      <c r="D111" s="50"/>
      <c r="E111" s="50">
        <v>0</v>
      </c>
      <c r="F111" s="50"/>
      <c r="G111" s="50">
        <v>0.04</v>
      </c>
      <c r="H111" s="51"/>
      <c r="I111" s="52">
        <v>0.04</v>
      </c>
      <c r="J111" s="29">
        <v>40</v>
      </c>
      <c r="K111" s="34">
        <v>1.6</v>
      </c>
      <c r="L111" s="34">
        <v>4.5600000000000005</v>
      </c>
      <c r="M111" s="55">
        <v>182.4</v>
      </c>
      <c r="N111" s="94">
        <v>13.680000000000001</v>
      </c>
      <c r="O111" s="40">
        <v>547.20000000000005</v>
      </c>
      <c r="T111" s="48">
        <v>7</v>
      </c>
      <c r="U111" s="102" t="s">
        <v>51</v>
      </c>
      <c r="V111" s="50">
        <v>0</v>
      </c>
      <c r="W111" s="50"/>
      <c r="X111" s="50">
        <v>0</v>
      </c>
      <c r="Y111" s="50"/>
      <c r="Z111" s="50">
        <v>0.04</v>
      </c>
      <c r="AA111" s="51"/>
      <c r="AB111" s="52">
        <v>0.04</v>
      </c>
      <c r="AC111" s="29">
        <v>40</v>
      </c>
      <c r="AD111" s="34">
        <v>1.6</v>
      </c>
      <c r="AE111" s="34">
        <v>0.92</v>
      </c>
      <c r="AF111" s="55">
        <v>36.800000000000004</v>
      </c>
      <c r="AG111" s="94">
        <v>0</v>
      </c>
      <c r="AH111" s="40">
        <v>0</v>
      </c>
      <c r="AJ111" s="48">
        <v>7</v>
      </c>
      <c r="AK111" s="102" t="s">
        <v>51</v>
      </c>
      <c r="AL111" s="29">
        <v>40</v>
      </c>
      <c r="AM111" s="34" t="s">
        <v>84</v>
      </c>
      <c r="AN111" s="55">
        <v>13.680000000000001</v>
      </c>
      <c r="AO111" s="55">
        <v>547.20000000000005</v>
      </c>
    </row>
    <row r="112" spans="1:41" ht="15" customHeight="1" x14ac:dyDescent="0.25">
      <c r="A112" s="48">
        <v>8</v>
      </c>
      <c r="B112" s="102" t="s">
        <v>52</v>
      </c>
      <c r="C112" s="50">
        <v>0</v>
      </c>
      <c r="D112" s="50"/>
      <c r="E112" s="50">
        <v>0</v>
      </c>
      <c r="F112" s="50"/>
      <c r="G112" s="50">
        <v>0.1</v>
      </c>
      <c r="H112" s="51"/>
      <c r="I112" s="52">
        <v>0.1</v>
      </c>
      <c r="J112" s="29">
        <v>33</v>
      </c>
      <c r="K112" s="34">
        <v>3.3000000000000003</v>
      </c>
      <c r="L112" s="34">
        <v>11.4</v>
      </c>
      <c r="M112" s="55">
        <v>376.20000000000005</v>
      </c>
      <c r="N112" s="94">
        <v>34.200000000000003</v>
      </c>
      <c r="O112" s="40">
        <v>1128.6000000000001</v>
      </c>
      <c r="T112" s="48">
        <v>8</v>
      </c>
      <c r="U112" s="102" t="s">
        <v>52</v>
      </c>
      <c r="V112" s="50">
        <v>0</v>
      </c>
      <c r="W112" s="50"/>
      <c r="X112" s="50">
        <v>0</v>
      </c>
      <c r="Y112" s="50"/>
      <c r="Z112" s="50">
        <v>0.1</v>
      </c>
      <c r="AA112" s="51"/>
      <c r="AB112" s="52">
        <v>0.1</v>
      </c>
      <c r="AC112" s="29">
        <v>33</v>
      </c>
      <c r="AD112" s="34">
        <v>3.3000000000000003</v>
      </c>
      <c r="AE112" s="34">
        <v>2.3000000000000003</v>
      </c>
      <c r="AF112" s="55">
        <v>75.900000000000006</v>
      </c>
      <c r="AG112" s="94">
        <v>0</v>
      </c>
      <c r="AH112" s="40">
        <v>0</v>
      </c>
      <c r="AJ112" s="48">
        <v>8</v>
      </c>
      <c r="AK112" s="102" t="s">
        <v>52</v>
      </c>
      <c r="AL112" s="29">
        <v>33</v>
      </c>
      <c r="AM112" s="34" t="s">
        <v>84</v>
      </c>
      <c r="AN112" s="55">
        <v>34.200000000000003</v>
      </c>
      <c r="AO112" s="55">
        <v>1128.6000000000001</v>
      </c>
    </row>
    <row r="113" spans="1:41" ht="15" customHeight="1" x14ac:dyDescent="0.25">
      <c r="A113" s="48">
        <v>9</v>
      </c>
      <c r="B113" s="102" t="s">
        <v>53</v>
      </c>
      <c r="C113" s="50">
        <v>0</v>
      </c>
      <c r="D113" s="50"/>
      <c r="E113" s="50">
        <v>0</v>
      </c>
      <c r="F113" s="50"/>
      <c r="G113" s="50">
        <v>8.3000000000000004E-2</v>
      </c>
      <c r="H113" s="51"/>
      <c r="I113" s="52">
        <v>8.3000000000000004E-2</v>
      </c>
      <c r="J113" s="29">
        <v>36</v>
      </c>
      <c r="K113" s="34">
        <v>2.988</v>
      </c>
      <c r="L113" s="34">
        <v>9.4619999999999997</v>
      </c>
      <c r="M113" s="55">
        <v>340.63200000000001</v>
      </c>
      <c r="N113" s="94">
        <v>28.385999999999999</v>
      </c>
      <c r="O113" s="40">
        <v>1021.896</v>
      </c>
      <c r="T113" s="48">
        <v>9</v>
      </c>
      <c r="U113" s="102" t="s">
        <v>53</v>
      </c>
      <c r="V113" s="50">
        <v>0</v>
      </c>
      <c r="W113" s="50"/>
      <c r="X113" s="50">
        <v>0</v>
      </c>
      <c r="Y113" s="50"/>
      <c r="Z113" s="50">
        <v>8.3000000000000004E-2</v>
      </c>
      <c r="AA113" s="51"/>
      <c r="AB113" s="52">
        <v>8.3000000000000004E-2</v>
      </c>
      <c r="AC113" s="29">
        <v>36</v>
      </c>
      <c r="AD113" s="34">
        <v>2.988</v>
      </c>
      <c r="AE113" s="34">
        <v>1.909</v>
      </c>
      <c r="AF113" s="55">
        <v>68.724000000000004</v>
      </c>
      <c r="AG113" s="94">
        <v>0</v>
      </c>
      <c r="AH113" s="40">
        <v>0</v>
      </c>
      <c r="AJ113" s="48">
        <v>9</v>
      </c>
      <c r="AK113" s="102" t="s">
        <v>53</v>
      </c>
      <c r="AL113" s="29">
        <v>36</v>
      </c>
      <c r="AM113" s="34" t="s">
        <v>84</v>
      </c>
      <c r="AN113" s="55">
        <v>28.385999999999999</v>
      </c>
      <c r="AO113" s="55">
        <v>1021.896</v>
      </c>
    </row>
    <row r="114" spans="1:41" ht="15" customHeight="1" x14ac:dyDescent="0.25">
      <c r="A114" s="48">
        <v>10</v>
      </c>
      <c r="B114" s="102" t="s">
        <v>54</v>
      </c>
      <c r="C114" s="50">
        <v>0</v>
      </c>
      <c r="D114" s="50"/>
      <c r="E114" s="50">
        <v>0</v>
      </c>
      <c r="F114" s="50"/>
      <c r="G114" s="50">
        <v>4.5999999999999999E-2</v>
      </c>
      <c r="H114" s="51"/>
      <c r="I114" s="52">
        <v>4.5999999999999999E-2</v>
      </c>
      <c r="J114" s="29">
        <v>25</v>
      </c>
      <c r="K114" s="34">
        <v>1.1499999999999999</v>
      </c>
      <c r="L114" s="34">
        <v>5.2439999999999998</v>
      </c>
      <c r="M114" s="55">
        <v>131.1</v>
      </c>
      <c r="N114" s="94">
        <v>15.731999999999999</v>
      </c>
      <c r="O114" s="40">
        <v>393.29999999999995</v>
      </c>
      <c r="T114" s="48">
        <v>10</v>
      </c>
      <c r="U114" s="102" t="s">
        <v>54</v>
      </c>
      <c r="V114" s="50">
        <v>0</v>
      </c>
      <c r="W114" s="50"/>
      <c r="X114" s="50">
        <v>0</v>
      </c>
      <c r="Y114" s="50"/>
      <c r="Z114" s="50">
        <v>4.5999999999999999E-2</v>
      </c>
      <c r="AA114" s="51"/>
      <c r="AB114" s="52">
        <v>4.5999999999999999E-2</v>
      </c>
      <c r="AC114" s="29">
        <v>25</v>
      </c>
      <c r="AD114" s="34">
        <v>1.1499999999999999</v>
      </c>
      <c r="AE114" s="34">
        <v>1.0580000000000001</v>
      </c>
      <c r="AF114" s="55">
        <v>26.45</v>
      </c>
      <c r="AG114" s="94">
        <v>0</v>
      </c>
      <c r="AH114" s="40">
        <v>0</v>
      </c>
      <c r="AJ114" s="48">
        <v>10</v>
      </c>
      <c r="AK114" s="102" t="s">
        <v>54</v>
      </c>
      <c r="AL114" s="29">
        <v>25</v>
      </c>
      <c r="AM114" s="34" t="s">
        <v>84</v>
      </c>
      <c r="AN114" s="55">
        <v>15.731999999999999</v>
      </c>
      <c r="AO114" s="55">
        <v>393.29999999999995</v>
      </c>
    </row>
    <row r="115" spans="1:41" ht="15" customHeight="1" x14ac:dyDescent="0.25">
      <c r="A115" s="48">
        <v>11</v>
      </c>
      <c r="B115" s="102" t="s">
        <v>55</v>
      </c>
      <c r="C115" s="53">
        <v>0</v>
      </c>
      <c r="D115" s="50"/>
      <c r="E115" s="50">
        <v>0</v>
      </c>
      <c r="F115" s="50"/>
      <c r="G115" s="50">
        <v>2E-3</v>
      </c>
      <c r="H115" s="51"/>
      <c r="I115" s="52">
        <v>2E-3</v>
      </c>
      <c r="J115" s="29">
        <v>929</v>
      </c>
      <c r="K115" s="34">
        <v>1.8580000000000001</v>
      </c>
      <c r="L115" s="34">
        <v>0.22800000000000001</v>
      </c>
      <c r="M115" s="55">
        <v>211.81200000000001</v>
      </c>
      <c r="N115" s="94">
        <v>0.68400000000000005</v>
      </c>
      <c r="O115" s="40">
        <v>635.43600000000004</v>
      </c>
      <c r="T115" s="48">
        <v>11</v>
      </c>
      <c r="U115" s="102" t="s">
        <v>55</v>
      </c>
      <c r="V115" s="53">
        <v>0</v>
      </c>
      <c r="W115" s="50"/>
      <c r="X115" s="50">
        <v>0</v>
      </c>
      <c r="Y115" s="50"/>
      <c r="Z115" s="50">
        <v>2E-3</v>
      </c>
      <c r="AA115" s="51"/>
      <c r="AB115" s="52">
        <v>2E-3</v>
      </c>
      <c r="AC115" s="29">
        <v>929</v>
      </c>
      <c r="AD115" s="34">
        <v>1.8580000000000001</v>
      </c>
      <c r="AE115" s="34">
        <v>4.5999999999999999E-2</v>
      </c>
      <c r="AF115" s="55">
        <v>42.734000000000002</v>
      </c>
      <c r="AG115" s="94">
        <v>0</v>
      </c>
      <c r="AH115" s="40">
        <v>0</v>
      </c>
      <c r="AJ115" s="48">
        <v>11</v>
      </c>
      <c r="AK115" s="102" t="s">
        <v>55</v>
      </c>
      <c r="AL115" s="29">
        <v>929</v>
      </c>
      <c r="AM115" s="34" t="s">
        <v>84</v>
      </c>
      <c r="AN115" s="55">
        <v>0.68400000000000005</v>
      </c>
      <c r="AO115" s="55">
        <v>635.43600000000004</v>
      </c>
    </row>
    <row r="116" spans="1:41" ht="15" customHeight="1" x14ac:dyDescent="0.25">
      <c r="A116" s="48">
        <v>12</v>
      </c>
      <c r="B116" s="102" t="s">
        <v>56</v>
      </c>
      <c r="C116" s="50">
        <v>0</v>
      </c>
      <c r="D116" s="50"/>
      <c r="E116" s="50">
        <v>0</v>
      </c>
      <c r="F116" s="50"/>
      <c r="G116" s="50">
        <v>6.4000000000000003E-3</v>
      </c>
      <c r="H116" s="51"/>
      <c r="I116" s="52">
        <v>6.4000000000000003E-3</v>
      </c>
      <c r="J116" s="29">
        <v>18</v>
      </c>
      <c r="K116" s="34">
        <v>0.11520000000000001</v>
      </c>
      <c r="L116" s="34">
        <v>0.72960000000000003</v>
      </c>
      <c r="M116" s="55">
        <v>13.132800000000001</v>
      </c>
      <c r="N116" s="94">
        <v>2.1888000000000001</v>
      </c>
      <c r="O116" s="40">
        <v>39.398400000000002</v>
      </c>
      <c r="T116" s="48">
        <v>12</v>
      </c>
      <c r="U116" s="102" t="s">
        <v>56</v>
      </c>
      <c r="V116" s="50">
        <v>0</v>
      </c>
      <c r="W116" s="50"/>
      <c r="X116" s="50">
        <v>0</v>
      </c>
      <c r="Y116" s="50"/>
      <c r="Z116" s="50">
        <v>6.4000000000000003E-3</v>
      </c>
      <c r="AA116" s="51"/>
      <c r="AB116" s="52">
        <v>6.4000000000000003E-3</v>
      </c>
      <c r="AC116" s="29">
        <v>18</v>
      </c>
      <c r="AD116" s="34">
        <v>0.11520000000000001</v>
      </c>
      <c r="AE116" s="34">
        <v>0.1472</v>
      </c>
      <c r="AF116" s="55">
        <v>2.6496000000000004</v>
      </c>
      <c r="AG116" s="94">
        <v>0</v>
      </c>
      <c r="AH116" s="40">
        <v>0</v>
      </c>
      <c r="AJ116" s="48">
        <v>12</v>
      </c>
      <c r="AK116" s="102" t="s">
        <v>56</v>
      </c>
      <c r="AL116" s="29">
        <v>18</v>
      </c>
      <c r="AM116" s="34" t="s">
        <v>84</v>
      </c>
      <c r="AN116" s="55">
        <v>2.1888000000000001</v>
      </c>
      <c r="AO116" s="55">
        <v>39.398400000000002</v>
      </c>
    </row>
    <row r="117" spans="1:41" ht="15" customHeight="1" x14ac:dyDescent="0.25">
      <c r="A117" s="48">
        <v>13</v>
      </c>
      <c r="B117" s="102" t="s">
        <v>57</v>
      </c>
      <c r="C117" s="50">
        <v>0</v>
      </c>
      <c r="D117" s="50"/>
      <c r="E117" s="50">
        <v>0</v>
      </c>
      <c r="F117" s="50"/>
      <c r="G117" s="50">
        <v>2E-3</v>
      </c>
      <c r="H117" s="51"/>
      <c r="I117" s="52">
        <v>2E-3</v>
      </c>
      <c r="J117" s="29">
        <v>110</v>
      </c>
      <c r="K117" s="34">
        <v>0.22</v>
      </c>
      <c r="L117" s="34">
        <v>0.22800000000000001</v>
      </c>
      <c r="M117" s="55">
        <v>25.080000000000002</v>
      </c>
      <c r="N117" s="94">
        <v>0.68400000000000005</v>
      </c>
      <c r="O117" s="40">
        <v>75.240000000000009</v>
      </c>
      <c r="T117" s="48">
        <v>13</v>
      </c>
      <c r="U117" s="102" t="s">
        <v>57</v>
      </c>
      <c r="V117" s="50">
        <v>0</v>
      </c>
      <c r="W117" s="50"/>
      <c r="X117" s="50">
        <v>0</v>
      </c>
      <c r="Y117" s="50"/>
      <c r="Z117" s="50">
        <v>2E-3</v>
      </c>
      <c r="AA117" s="51"/>
      <c r="AB117" s="52">
        <v>2E-3</v>
      </c>
      <c r="AC117" s="29">
        <v>110</v>
      </c>
      <c r="AD117" s="34">
        <v>0.22</v>
      </c>
      <c r="AE117" s="34">
        <v>4.5999999999999999E-2</v>
      </c>
      <c r="AF117" s="55">
        <v>5.0599999999999996</v>
      </c>
      <c r="AG117" s="94">
        <v>0</v>
      </c>
      <c r="AH117" s="40">
        <v>0</v>
      </c>
      <c r="AJ117" s="48">
        <v>13</v>
      </c>
      <c r="AK117" s="102" t="s">
        <v>57</v>
      </c>
      <c r="AL117" s="29">
        <v>110</v>
      </c>
      <c r="AM117" s="62" t="s">
        <v>84</v>
      </c>
      <c r="AN117" s="55">
        <v>0.68400000000000005</v>
      </c>
      <c r="AO117" s="55">
        <v>75.240000000000009</v>
      </c>
    </row>
    <row r="118" spans="1:41" ht="15" customHeight="1" x14ac:dyDescent="0.25">
      <c r="A118" s="48">
        <v>14</v>
      </c>
      <c r="B118" s="102" t="s">
        <v>58</v>
      </c>
      <c r="C118" s="50">
        <v>0</v>
      </c>
      <c r="D118" s="50"/>
      <c r="E118" s="50">
        <v>0</v>
      </c>
      <c r="F118" s="50"/>
      <c r="G118" s="50">
        <v>0.01</v>
      </c>
      <c r="H118" s="51"/>
      <c r="I118" s="52">
        <v>0.01</v>
      </c>
      <c r="J118" s="61">
        <v>400</v>
      </c>
      <c r="K118" s="34">
        <v>4</v>
      </c>
      <c r="L118" s="34">
        <v>1.1400000000000001</v>
      </c>
      <c r="M118" s="55">
        <v>456</v>
      </c>
      <c r="N118" s="94">
        <v>3.4200000000000004</v>
      </c>
      <c r="O118" s="40">
        <v>1368</v>
      </c>
      <c r="T118" s="48">
        <v>14</v>
      </c>
      <c r="U118" s="102" t="s">
        <v>58</v>
      </c>
      <c r="V118" s="50">
        <v>0</v>
      </c>
      <c r="W118" s="50"/>
      <c r="X118" s="50">
        <v>0</v>
      </c>
      <c r="Y118" s="50"/>
      <c r="Z118" s="50">
        <v>0.01</v>
      </c>
      <c r="AA118" s="51"/>
      <c r="AB118" s="52">
        <v>0.01</v>
      </c>
      <c r="AC118" s="61">
        <v>400</v>
      </c>
      <c r="AD118" s="34">
        <v>4</v>
      </c>
      <c r="AE118" s="34">
        <v>0.23</v>
      </c>
      <c r="AF118" s="55">
        <v>92</v>
      </c>
      <c r="AG118" s="94">
        <v>0</v>
      </c>
      <c r="AH118" s="40">
        <v>0</v>
      </c>
      <c r="AJ118" s="48">
        <v>14</v>
      </c>
      <c r="AK118" s="102" t="s">
        <v>58</v>
      </c>
      <c r="AL118" s="61">
        <v>400</v>
      </c>
      <c r="AM118" s="34" t="s">
        <v>84</v>
      </c>
      <c r="AN118" s="55">
        <v>3.4200000000000004</v>
      </c>
      <c r="AO118" s="55">
        <v>1368</v>
      </c>
    </row>
    <row r="119" spans="1:41" ht="15.75" thickBot="1" x14ac:dyDescent="0.3">
      <c r="A119" s="56">
        <v>15</v>
      </c>
      <c r="B119" s="102" t="s">
        <v>26</v>
      </c>
      <c r="C119" s="58">
        <v>0</v>
      </c>
      <c r="D119" s="58"/>
      <c r="E119" s="58">
        <v>0</v>
      </c>
      <c r="F119" s="58"/>
      <c r="G119" s="58">
        <v>0.08</v>
      </c>
      <c r="H119" s="59"/>
      <c r="I119" s="60">
        <v>0.08</v>
      </c>
      <c r="J119" s="61">
        <v>80</v>
      </c>
      <c r="K119" s="62">
        <v>6.4</v>
      </c>
      <c r="L119" s="34">
        <v>9.120000000000001</v>
      </c>
      <c r="M119" s="63">
        <v>729.6</v>
      </c>
      <c r="N119" s="94">
        <v>27.360000000000003</v>
      </c>
      <c r="O119" s="64">
        <v>2188.8000000000002</v>
      </c>
      <c r="T119" s="56">
        <v>15</v>
      </c>
      <c r="U119" s="102" t="s">
        <v>26</v>
      </c>
      <c r="V119" s="58">
        <v>0</v>
      </c>
      <c r="W119" s="58"/>
      <c r="X119" s="58">
        <v>0</v>
      </c>
      <c r="Y119" s="58"/>
      <c r="Z119" s="58">
        <v>0.08</v>
      </c>
      <c r="AA119" s="59"/>
      <c r="AB119" s="60">
        <v>0.08</v>
      </c>
      <c r="AC119" s="61">
        <v>80</v>
      </c>
      <c r="AD119" s="62">
        <v>6.4</v>
      </c>
      <c r="AE119" s="34">
        <v>1.84</v>
      </c>
      <c r="AF119" s="63">
        <v>147.20000000000002</v>
      </c>
      <c r="AG119" s="94">
        <v>0</v>
      </c>
      <c r="AH119" s="64">
        <v>0</v>
      </c>
      <c r="AJ119" s="56">
        <v>15</v>
      </c>
      <c r="AK119" s="102" t="s">
        <v>26</v>
      </c>
      <c r="AL119" s="61">
        <v>80</v>
      </c>
      <c r="AM119" s="62" t="s">
        <v>84</v>
      </c>
      <c r="AN119" s="63">
        <v>27.360000000000003</v>
      </c>
      <c r="AO119" s="63">
        <v>2188.8000000000002</v>
      </c>
    </row>
    <row r="120" spans="1:41" ht="15.75" thickBot="1" x14ac:dyDescent="0.3">
      <c r="A120" s="188" t="s">
        <v>65</v>
      </c>
      <c r="B120" s="189"/>
      <c r="C120" s="189"/>
      <c r="D120" s="189"/>
      <c r="E120" s="189"/>
      <c r="F120" s="189"/>
      <c r="G120" s="189"/>
      <c r="H120" s="189"/>
      <c r="I120" s="189"/>
      <c r="J120" s="190"/>
      <c r="K120" s="65">
        <v>62.491199999999985</v>
      </c>
      <c r="L120" s="65"/>
      <c r="M120" s="66">
        <v>7123.9967999999999</v>
      </c>
      <c r="N120" s="95"/>
      <c r="O120" s="67">
        <v>21371.990400000002</v>
      </c>
      <c r="T120" s="188" t="s">
        <v>65</v>
      </c>
      <c r="U120" s="189"/>
      <c r="V120" s="189"/>
      <c r="W120" s="189"/>
      <c r="X120" s="189"/>
      <c r="Y120" s="189"/>
      <c r="Z120" s="189"/>
      <c r="AA120" s="189"/>
      <c r="AB120" s="189"/>
      <c r="AC120" s="190"/>
      <c r="AD120" s="65">
        <v>62.491199999999985</v>
      </c>
      <c r="AE120" s="65"/>
      <c r="AF120" s="66">
        <v>1437.2975999999999</v>
      </c>
      <c r="AG120" s="95"/>
      <c r="AH120" s="67">
        <v>0</v>
      </c>
      <c r="AJ120" s="188" t="s">
        <v>65</v>
      </c>
      <c r="AK120" s="189"/>
      <c r="AL120" s="190"/>
      <c r="AM120" s="65">
        <v>0</v>
      </c>
      <c r="AN120" s="66">
        <v>237.48480000000001</v>
      </c>
      <c r="AO120" s="67">
        <v>21371.990400000002</v>
      </c>
    </row>
    <row r="122" spans="1:41" ht="15.75" thickBot="1" x14ac:dyDescent="0.3"/>
    <row r="123" spans="1:41" x14ac:dyDescent="0.25">
      <c r="AJ123" s="212" t="s">
        <v>59</v>
      </c>
      <c r="AK123" s="183" t="s">
        <v>47</v>
      </c>
      <c r="AL123" s="214" t="s">
        <v>66</v>
      </c>
      <c r="AM123" s="199" t="s">
        <v>83</v>
      </c>
      <c r="AN123" s="217" t="s">
        <v>85</v>
      </c>
      <c r="AO123" s="183" t="s">
        <v>63</v>
      </c>
    </row>
    <row r="124" spans="1:41" x14ac:dyDescent="0.25">
      <c r="AJ124" s="213"/>
      <c r="AK124" s="184"/>
      <c r="AL124" s="215"/>
      <c r="AM124" s="216"/>
      <c r="AN124" s="218"/>
      <c r="AO124" s="184"/>
    </row>
    <row r="125" spans="1:41" x14ac:dyDescent="0.25">
      <c r="AJ125" s="213"/>
      <c r="AK125" s="184"/>
      <c r="AL125" s="215"/>
      <c r="AM125" s="216"/>
      <c r="AN125" s="218"/>
      <c r="AO125" s="184"/>
    </row>
    <row r="126" spans="1:41" x14ac:dyDescent="0.25">
      <c r="AJ126" s="98">
        <v>1</v>
      </c>
      <c r="AK126" s="104" t="s">
        <v>76</v>
      </c>
      <c r="AL126" s="71">
        <v>25</v>
      </c>
      <c r="AM126" s="55" t="s">
        <v>84</v>
      </c>
      <c r="AN126" s="86">
        <v>34.935000000000002</v>
      </c>
      <c r="AO126" s="89">
        <v>873.375</v>
      </c>
    </row>
    <row r="127" spans="1:41" x14ac:dyDescent="0.25">
      <c r="AJ127" s="98">
        <v>2</v>
      </c>
      <c r="AK127" s="99" t="s">
        <v>52</v>
      </c>
      <c r="AL127" s="71">
        <v>33</v>
      </c>
      <c r="AM127" s="55" t="s">
        <v>84</v>
      </c>
      <c r="AN127" s="86">
        <v>286.11000000000007</v>
      </c>
      <c r="AO127" s="89">
        <v>5980.5900000000011</v>
      </c>
    </row>
    <row r="128" spans="1:41" x14ac:dyDescent="0.25">
      <c r="AJ128" s="98">
        <v>3</v>
      </c>
      <c r="AK128" s="99" t="s">
        <v>74</v>
      </c>
      <c r="AL128" s="71">
        <v>25</v>
      </c>
      <c r="AM128" s="55" t="s">
        <v>84</v>
      </c>
      <c r="AN128" s="86">
        <v>149.19900000000001</v>
      </c>
      <c r="AO128" s="89">
        <v>3587.4750000000004</v>
      </c>
    </row>
    <row r="129" spans="36:41" x14ac:dyDescent="0.25">
      <c r="AJ129" s="98">
        <v>4</v>
      </c>
      <c r="AK129" s="104" t="s">
        <v>79</v>
      </c>
      <c r="AL129" s="71">
        <v>86</v>
      </c>
      <c r="AM129" s="55" t="s">
        <v>84</v>
      </c>
      <c r="AN129" s="86">
        <v>49.980000000000004</v>
      </c>
      <c r="AO129" s="89">
        <v>4298.2800000000007</v>
      </c>
    </row>
    <row r="130" spans="36:41" x14ac:dyDescent="0.25">
      <c r="AJ130" s="98">
        <v>5</v>
      </c>
      <c r="AK130" s="99" t="s">
        <v>49</v>
      </c>
      <c r="AL130" s="71">
        <v>127</v>
      </c>
      <c r="AM130" s="55" t="s">
        <v>84</v>
      </c>
      <c r="AN130" s="86">
        <v>64.675799999999995</v>
      </c>
      <c r="AO130" s="89">
        <v>6430.1370000000006</v>
      </c>
    </row>
    <row r="131" spans="36:41" x14ac:dyDescent="0.25">
      <c r="AJ131" s="98">
        <v>6</v>
      </c>
      <c r="AK131" s="99" t="s">
        <v>22</v>
      </c>
      <c r="AL131" s="71">
        <v>500</v>
      </c>
      <c r="AM131" s="55" t="s">
        <v>84</v>
      </c>
      <c r="AN131" s="86">
        <v>209.49300000000002</v>
      </c>
      <c r="AO131" s="89">
        <v>39196.5</v>
      </c>
    </row>
    <row r="132" spans="36:41" x14ac:dyDescent="0.25">
      <c r="AJ132" s="98">
        <v>7</v>
      </c>
      <c r="AK132" s="99" t="s">
        <v>53</v>
      </c>
      <c r="AL132" s="71">
        <v>36</v>
      </c>
      <c r="AM132" s="55" t="s">
        <v>84</v>
      </c>
      <c r="AN132" s="86">
        <v>298.76160000000004</v>
      </c>
      <c r="AO132" s="89">
        <v>7880.9759999999997</v>
      </c>
    </row>
    <row r="133" spans="36:41" x14ac:dyDescent="0.25">
      <c r="AJ133" s="98">
        <v>8</v>
      </c>
      <c r="AK133" s="104" t="s">
        <v>48</v>
      </c>
      <c r="AL133" s="71">
        <v>350</v>
      </c>
      <c r="AM133" s="55" t="s">
        <v>84</v>
      </c>
      <c r="AN133" s="86">
        <v>20.55</v>
      </c>
      <c r="AO133" s="89">
        <v>7192.5</v>
      </c>
    </row>
    <row r="134" spans="36:41" x14ac:dyDescent="0.25">
      <c r="AJ134" s="98">
        <v>9</v>
      </c>
      <c r="AK134" s="104" t="s">
        <v>71</v>
      </c>
      <c r="AL134" s="71">
        <v>250</v>
      </c>
      <c r="AM134" s="55" t="s">
        <v>84</v>
      </c>
      <c r="AN134" s="86">
        <v>489.72299999999996</v>
      </c>
      <c r="AO134" s="89">
        <v>26670.75</v>
      </c>
    </row>
    <row r="135" spans="36:41" x14ac:dyDescent="0.25">
      <c r="AJ135" s="98">
        <v>10</v>
      </c>
      <c r="AK135" s="99" t="s">
        <v>51</v>
      </c>
      <c r="AL135" s="71">
        <v>40</v>
      </c>
      <c r="AM135" s="55" t="s">
        <v>84</v>
      </c>
      <c r="AN135" s="86">
        <v>32.175000000000004</v>
      </c>
      <c r="AO135" s="89">
        <v>1287</v>
      </c>
    </row>
    <row r="136" spans="36:41" x14ac:dyDescent="0.25">
      <c r="AJ136" s="98">
        <v>11</v>
      </c>
      <c r="AK136" s="104" t="s">
        <v>72</v>
      </c>
      <c r="AL136" s="71">
        <v>50</v>
      </c>
      <c r="AM136" s="55" t="s">
        <v>84</v>
      </c>
      <c r="AN136" s="86">
        <v>141.21000000000004</v>
      </c>
      <c r="AO136" s="89">
        <v>3070.5</v>
      </c>
    </row>
    <row r="137" spans="36:41" x14ac:dyDescent="0.25">
      <c r="AJ137" s="98">
        <v>12</v>
      </c>
      <c r="AK137" s="99" t="s">
        <v>50</v>
      </c>
      <c r="AL137" s="71">
        <v>56</v>
      </c>
      <c r="AM137" s="55" t="s">
        <v>84</v>
      </c>
      <c r="AN137" s="86">
        <v>50.903400000000005</v>
      </c>
      <c r="AO137" s="89">
        <v>2789.3040000000005</v>
      </c>
    </row>
    <row r="138" spans="36:41" x14ac:dyDescent="0.25">
      <c r="AJ138" s="98">
        <v>13</v>
      </c>
      <c r="AK138" s="104" t="s">
        <v>75</v>
      </c>
      <c r="AL138" s="71">
        <v>38</v>
      </c>
      <c r="AM138" s="55" t="s">
        <v>84</v>
      </c>
      <c r="AN138" s="86">
        <v>41.1</v>
      </c>
      <c r="AO138" s="89">
        <v>1561.8000000000002</v>
      </c>
    </row>
    <row r="139" spans="36:41" x14ac:dyDescent="0.25">
      <c r="AJ139" s="98">
        <v>14</v>
      </c>
      <c r="AK139" s="99" t="s">
        <v>56</v>
      </c>
      <c r="AL139" s="71">
        <v>18</v>
      </c>
      <c r="AM139" s="55" t="s">
        <v>84</v>
      </c>
      <c r="AN139" s="86">
        <v>9.2189779200000004</v>
      </c>
      <c r="AO139" s="89">
        <v>214.92432000000002</v>
      </c>
    </row>
    <row r="140" spans="36:41" x14ac:dyDescent="0.25">
      <c r="AJ140" s="98">
        <v>15</v>
      </c>
      <c r="AK140" s="99" t="s">
        <v>58</v>
      </c>
      <c r="AL140" s="71">
        <v>400</v>
      </c>
      <c r="AM140" s="55" t="s">
        <v>84</v>
      </c>
      <c r="AN140" s="86">
        <v>43.722000000000008</v>
      </c>
      <c r="AO140" s="89">
        <v>12016.8</v>
      </c>
    </row>
    <row r="141" spans="36:41" x14ac:dyDescent="0.25">
      <c r="AJ141" s="98">
        <v>16</v>
      </c>
      <c r="AK141" s="99" t="s">
        <v>57</v>
      </c>
      <c r="AL141" s="71">
        <v>110</v>
      </c>
      <c r="AM141" s="55" t="s">
        <v>84</v>
      </c>
      <c r="AN141" s="86">
        <v>8.9870400000000004</v>
      </c>
      <c r="AO141" s="89">
        <v>1089.3960000000002</v>
      </c>
    </row>
    <row r="142" spans="36:41" x14ac:dyDescent="0.25">
      <c r="AJ142" s="98">
        <v>17</v>
      </c>
      <c r="AK142" s="104" t="s">
        <v>73</v>
      </c>
      <c r="AL142" s="71">
        <v>33</v>
      </c>
      <c r="AM142" s="55" t="s">
        <v>84</v>
      </c>
      <c r="AN142" s="86">
        <v>78.565200000000019</v>
      </c>
      <c r="AO142" s="89">
        <v>1212.7500000000002</v>
      </c>
    </row>
    <row r="143" spans="36:41" x14ac:dyDescent="0.25">
      <c r="AJ143" s="98">
        <v>18</v>
      </c>
      <c r="AK143" s="99" t="s">
        <v>23</v>
      </c>
      <c r="AL143" s="71">
        <v>36</v>
      </c>
      <c r="AM143" s="55" t="s">
        <v>84</v>
      </c>
      <c r="AN143" s="86">
        <v>309.3</v>
      </c>
      <c r="AO143" s="89">
        <v>11134.8</v>
      </c>
    </row>
    <row r="144" spans="36:41" x14ac:dyDescent="0.25">
      <c r="AJ144" s="98">
        <v>19</v>
      </c>
      <c r="AK144" s="99" t="s">
        <v>55</v>
      </c>
      <c r="AL144" s="71">
        <v>929</v>
      </c>
      <c r="AM144" s="55" t="s">
        <v>84</v>
      </c>
      <c r="AN144" s="86">
        <v>5.8044960000000003</v>
      </c>
      <c r="AO144" s="89">
        <v>4665.4380000000001</v>
      </c>
    </row>
    <row r="145" spans="34:41" ht="15.75" thickBot="1" x14ac:dyDescent="0.3">
      <c r="AJ145" s="98">
        <v>20</v>
      </c>
      <c r="AK145" s="100" t="s">
        <v>26</v>
      </c>
      <c r="AL145" s="73">
        <v>80</v>
      </c>
      <c r="AM145" s="83" t="s">
        <v>84</v>
      </c>
      <c r="AN145" s="87">
        <v>516.19500000000005</v>
      </c>
      <c r="AO145" s="90">
        <v>15759.09</v>
      </c>
    </row>
    <row r="146" spans="34:41" ht="15.75" thickBot="1" x14ac:dyDescent="0.3">
      <c r="AH146" s="97"/>
      <c r="AI146" s="97"/>
      <c r="AJ146" s="219"/>
      <c r="AK146" s="220"/>
      <c r="AL146" s="220"/>
      <c r="AM146" s="220"/>
      <c r="AN146" s="221"/>
      <c r="AO146" s="101">
        <f>SUM(AO126:AO145)</f>
        <v>156912.38532</v>
      </c>
    </row>
  </sheetData>
  <mergeCells count="289">
    <mergeCell ref="A6:M6"/>
    <mergeCell ref="T6:AF6"/>
    <mergeCell ref="AJ6:AN6"/>
    <mergeCell ref="A7:L7"/>
    <mergeCell ref="T7:AE7"/>
    <mergeCell ref="AJ7:AM7"/>
    <mergeCell ref="A11:A13"/>
    <mergeCell ref="B11:B13"/>
    <mergeCell ref="C11:D11"/>
    <mergeCell ref="E11:F11"/>
    <mergeCell ref="G11:H11"/>
    <mergeCell ref="I11:I13"/>
    <mergeCell ref="A8:M8"/>
    <mergeCell ref="T8:AF8"/>
    <mergeCell ref="AJ8:AN8"/>
    <mergeCell ref="A9:M9"/>
    <mergeCell ref="T9:AF9"/>
    <mergeCell ref="AJ9:AN9"/>
    <mergeCell ref="AA12:AA13"/>
    <mergeCell ref="N11:N13"/>
    <mergeCell ref="O11:O13"/>
    <mergeCell ref="X12:X13"/>
    <mergeCell ref="Y12:Y13"/>
    <mergeCell ref="J11:J13"/>
    <mergeCell ref="AO11:AO13"/>
    <mergeCell ref="C12:C13"/>
    <mergeCell ref="D12:D13"/>
    <mergeCell ref="E12:E13"/>
    <mergeCell ref="F12:F13"/>
    <mergeCell ref="G12:G13"/>
    <mergeCell ref="H12:H13"/>
    <mergeCell ref="AF11:AF13"/>
    <mergeCell ref="AG11:AG13"/>
    <mergeCell ref="AH11:AH13"/>
    <mergeCell ref="AJ11:AJ13"/>
    <mergeCell ref="AK11:AK13"/>
    <mergeCell ref="Z11:AA11"/>
    <mergeCell ref="AB11:AB13"/>
    <mergeCell ref="AC11:AC13"/>
    <mergeCell ref="AD11:AD13"/>
    <mergeCell ref="AE11:AE13"/>
    <mergeCell ref="Z12:Z13"/>
    <mergeCell ref="K11:K13"/>
    <mergeCell ref="L11:L13"/>
    <mergeCell ref="M11:M13"/>
    <mergeCell ref="AL11:AL13"/>
    <mergeCell ref="AM11:AM13"/>
    <mergeCell ref="AN11:AN13"/>
    <mergeCell ref="A29:J29"/>
    <mergeCell ref="T29:AC29"/>
    <mergeCell ref="AJ29:AL29"/>
    <mergeCell ref="T11:T13"/>
    <mergeCell ref="U11:U13"/>
    <mergeCell ref="V11:W11"/>
    <mergeCell ref="X11:Y11"/>
    <mergeCell ref="V12:V13"/>
    <mergeCell ref="W12:W13"/>
    <mergeCell ref="A30:A32"/>
    <mergeCell ref="B30:B32"/>
    <mergeCell ref="C30:D30"/>
    <mergeCell ref="E30:F30"/>
    <mergeCell ref="G30:H30"/>
    <mergeCell ref="I30:I32"/>
    <mergeCell ref="J30:J32"/>
    <mergeCell ref="AO30:AO32"/>
    <mergeCell ref="C31:C32"/>
    <mergeCell ref="D31:D32"/>
    <mergeCell ref="E31:E32"/>
    <mergeCell ref="F31:F32"/>
    <mergeCell ref="G31:G32"/>
    <mergeCell ref="H31:H32"/>
    <mergeCell ref="V31:V32"/>
    <mergeCell ref="AG30:AG32"/>
    <mergeCell ref="AH30:AH32"/>
    <mergeCell ref="AJ30:AJ32"/>
    <mergeCell ref="AK30:AK32"/>
    <mergeCell ref="AL30:AL32"/>
    <mergeCell ref="AB30:AB32"/>
    <mergeCell ref="AC30:AC32"/>
    <mergeCell ref="AD30:AD32"/>
    <mergeCell ref="AE30:AE32"/>
    <mergeCell ref="AJ48:AL48"/>
    <mergeCell ref="A49:A51"/>
    <mergeCell ref="B49:B51"/>
    <mergeCell ref="C49:D49"/>
    <mergeCell ref="E49:F49"/>
    <mergeCell ref="G49:H49"/>
    <mergeCell ref="I49:I51"/>
    <mergeCell ref="J49:J51"/>
    <mergeCell ref="K49:K51"/>
    <mergeCell ref="L49:L51"/>
    <mergeCell ref="A48:J48"/>
    <mergeCell ref="T48:AC48"/>
    <mergeCell ref="N49:N51"/>
    <mergeCell ref="O49:O51"/>
    <mergeCell ref="T49:T51"/>
    <mergeCell ref="U49:U51"/>
    <mergeCell ref="V49:W49"/>
    <mergeCell ref="X49:Y49"/>
    <mergeCell ref="V50:V51"/>
    <mergeCell ref="Y50:Y51"/>
    <mergeCell ref="AL49:AL51"/>
    <mergeCell ref="AM30:AM32"/>
    <mergeCell ref="AN30:AN32"/>
    <mergeCell ref="X30:Y30"/>
    <mergeCell ref="Z30:AA30"/>
    <mergeCell ref="W31:W32"/>
    <mergeCell ref="X31:X32"/>
    <mergeCell ref="Y31:Y32"/>
    <mergeCell ref="Z31:Z32"/>
    <mergeCell ref="K30:K32"/>
    <mergeCell ref="L30:L32"/>
    <mergeCell ref="M30:M32"/>
    <mergeCell ref="N30:N32"/>
    <mergeCell ref="AA31:AA32"/>
    <mergeCell ref="AF30:AF32"/>
    <mergeCell ref="O30:O32"/>
    <mergeCell ref="T30:T32"/>
    <mergeCell ref="U30:U32"/>
    <mergeCell ref="V30:W30"/>
    <mergeCell ref="AM49:AM51"/>
    <mergeCell ref="AN49:AN51"/>
    <mergeCell ref="AO49:AO51"/>
    <mergeCell ref="C50:C51"/>
    <mergeCell ref="D50:D51"/>
    <mergeCell ref="E50:E51"/>
    <mergeCell ref="F50:F51"/>
    <mergeCell ref="G50:G51"/>
    <mergeCell ref="H50:H51"/>
    <mergeCell ref="AF49:AF51"/>
    <mergeCell ref="AG49:AG51"/>
    <mergeCell ref="AH49:AH51"/>
    <mergeCell ref="AJ49:AJ51"/>
    <mergeCell ref="AK49:AK51"/>
    <mergeCell ref="Z49:AA49"/>
    <mergeCell ref="AB49:AB51"/>
    <mergeCell ref="AC49:AC51"/>
    <mergeCell ref="AD49:AD51"/>
    <mergeCell ref="AE49:AE51"/>
    <mergeCell ref="Z50:Z51"/>
    <mergeCell ref="AA50:AA51"/>
    <mergeCell ref="M49:M51"/>
    <mergeCell ref="W50:W51"/>
    <mergeCell ref="X50:X51"/>
    <mergeCell ref="A65:J65"/>
    <mergeCell ref="T65:AC65"/>
    <mergeCell ref="AJ65:AL65"/>
    <mergeCell ref="A66:A68"/>
    <mergeCell ref="B66:B68"/>
    <mergeCell ref="C66:D66"/>
    <mergeCell ref="E66:F66"/>
    <mergeCell ref="G66:H66"/>
    <mergeCell ref="I66:I68"/>
    <mergeCell ref="J66:J68"/>
    <mergeCell ref="AO66:AO68"/>
    <mergeCell ref="C67:C68"/>
    <mergeCell ref="D67:D68"/>
    <mergeCell ref="E67:E68"/>
    <mergeCell ref="F67:F68"/>
    <mergeCell ref="G67:G68"/>
    <mergeCell ref="H67:H68"/>
    <mergeCell ref="V67:V68"/>
    <mergeCell ref="AG66:AG68"/>
    <mergeCell ref="AH66:AH68"/>
    <mergeCell ref="AJ66:AJ68"/>
    <mergeCell ref="AK66:AK68"/>
    <mergeCell ref="AL66:AL68"/>
    <mergeCell ref="AB66:AB68"/>
    <mergeCell ref="AC66:AC68"/>
    <mergeCell ref="AD66:AD68"/>
    <mergeCell ref="AE66:AE68"/>
    <mergeCell ref="AF66:AF68"/>
    <mergeCell ref="O66:O68"/>
    <mergeCell ref="T66:T68"/>
    <mergeCell ref="U66:U68"/>
    <mergeCell ref="V66:W66"/>
    <mergeCell ref="AJ83:AL83"/>
    <mergeCell ref="A84:A86"/>
    <mergeCell ref="B84:B86"/>
    <mergeCell ref="C84:D84"/>
    <mergeCell ref="E84:F84"/>
    <mergeCell ref="G84:H84"/>
    <mergeCell ref="I84:I86"/>
    <mergeCell ref="AM66:AM68"/>
    <mergeCell ref="AN66:AN68"/>
    <mergeCell ref="X66:Y66"/>
    <mergeCell ref="Z66:AA66"/>
    <mergeCell ref="W67:W68"/>
    <mergeCell ref="X67:X68"/>
    <mergeCell ref="Y67:Y68"/>
    <mergeCell ref="Z67:Z68"/>
    <mergeCell ref="K66:K68"/>
    <mergeCell ref="L66:L68"/>
    <mergeCell ref="M66:M68"/>
    <mergeCell ref="N66:N68"/>
    <mergeCell ref="J84:J86"/>
    <mergeCell ref="K84:K86"/>
    <mergeCell ref="L84:L86"/>
    <mergeCell ref="AA67:AA68"/>
    <mergeCell ref="A83:J83"/>
    <mergeCell ref="T83:AC83"/>
    <mergeCell ref="N84:N86"/>
    <mergeCell ref="O84:O86"/>
    <mergeCell ref="T84:T86"/>
    <mergeCell ref="U84:U86"/>
    <mergeCell ref="V84:W84"/>
    <mergeCell ref="X84:Y84"/>
    <mergeCell ref="V85:V86"/>
    <mergeCell ref="W85:W86"/>
    <mergeCell ref="X85:X86"/>
    <mergeCell ref="Y85:Y86"/>
    <mergeCell ref="AN84:AN86"/>
    <mergeCell ref="AO84:AO86"/>
    <mergeCell ref="C85:C86"/>
    <mergeCell ref="D85:D86"/>
    <mergeCell ref="E85:E86"/>
    <mergeCell ref="F85:F86"/>
    <mergeCell ref="G85:G86"/>
    <mergeCell ref="H85:H86"/>
    <mergeCell ref="AF84:AF86"/>
    <mergeCell ref="AG84:AG86"/>
    <mergeCell ref="AH84:AH86"/>
    <mergeCell ref="AJ84:AJ86"/>
    <mergeCell ref="AK84:AK86"/>
    <mergeCell ref="Z84:AA84"/>
    <mergeCell ref="AB84:AB86"/>
    <mergeCell ref="AC84:AC86"/>
    <mergeCell ref="AD84:AD86"/>
    <mergeCell ref="AE84:AE86"/>
    <mergeCell ref="Z85:Z86"/>
    <mergeCell ref="AA85:AA86"/>
    <mergeCell ref="M84:M86"/>
    <mergeCell ref="X103:X104"/>
    <mergeCell ref="Z103:Z104"/>
    <mergeCell ref="AJ102:AJ104"/>
    <mergeCell ref="AB102:AB104"/>
    <mergeCell ref="AC102:AC104"/>
    <mergeCell ref="AD102:AD104"/>
    <mergeCell ref="AE102:AE104"/>
    <mergeCell ref="AL84:AL86"/>
    <mergeCell ref="AM84:AM86"/>
    <mergeCell ref="K102:K104"/>
    <mergeCell ref="L102:L104"/>
    <mergeCell ref="M102:M104"/>
    <mergeCell ref="N102:N104"/>
    <mergeCell ref="AO123:AO125"/>
    <mergeCell ref="AJ146:AN146"/>
    <mergeCell ref="AA103:AA104"/>
    <mergeCell ref="A101:J101"/>
    <mergeCell ref="T101:AC101"/>
    <mergeCell ref="AJ101:AL101"/>
    <mergeCell ref="A102:A104"/>
    <mergeCell ref="B102:B104"/>
    <mergeCell ref="C102:D102"/>
    <mergeCell ref="E102:F102"/>
    <mergeCell ref="G102:H102"/>
    <mergeCell ref="I102:I104"/>
    <mergeCell ref="J102:J104"/>
    <mergeCell ref="O102:O104"/>
    <mergeCell ref="T102:T104"/>
    <mergeCell ref="U102:U104"/>
    <mergeCell ref="V102:W102"/>
    <mergeCell ref="X102:Y102"/>
    <mergeCell ref="Z102:AA102"/>
    <mergeCell ref="W103:W104"/>
    <mergeCell ref="A120:J120"/>
    <mergeCell ref="T120:AC120"/>
    <mergeCell ref="AJ120:AL120"/>
    <mergeCell ref="AJ123:AJ125"/>
    <mergeCell ref="AK123:AK125"/>
    <mergeCell ref="AL123:AL125"/>
    <mergeCell ref="AM102:AM104"/>
    <mergeCell ref="AN102:AN104"/>
    <mergeCell ref="AO102:AO104"/>
    <mergeCell ref="C103:C104"/>
    <mergeCell ref="D103:D104"/>
    <mergeCell ref="E103:E104"/>
    <mergeCell ref="F103:F104"/>
    <mergeCell ref="G103:G104"/>
    <mergeCell ref="H103:H104"/>
    <mergeCell ref="V103:V104"/>
    <mergeCell ref="AG102:AG104"/>
    <mergeCell ref="AH102:AH104"/>
    <mergeCell ref="Y103:Y104"/>
    <mergeCell ref="AK102:AK104"/>
    <mergeCell ref="AL102:AL104"/>
    <mergeCell ref="AF102:AF104"/>
    <mergeCell ref="AM123:AM125"/>
    <mergeCell ref="AN123:AN125"/>
  </mergeCells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48"/>
  <sheetViews>
    <sheetView topLeftCell="B4" zoomScale="90" zoomScaleNormal="90" workbookViewId="0">
      <selection activeCell="AF151" sqref="AF151"/>
    </sheetView>
  </sheetViews>
  <sheetFormatPr defaultRowHeight="15" x14ac:dyDescent="0.25"/>
  <cols>
    <col min="1" max="1" width="5.5703125" style="21" customWidth="1"/>
    <col min="2" max="2" width="25.7109375" style="21" customWidth="1"/>
    <col min="3" max="8" width="8.42578125" style="21" customWidth="1"/>
    <col min="9" max="9" width="8.7109375" style="21" customWidth="1"/>
    <col min="10" max="12" width="9.140625" style="21"/>
    <col min="13" max="13" width="9.42578125" style="21" bestFit="1" customWidth="1"/>
    <col min="14" max="15" width="9.140625" style="21"/>
    <col min="16" max="16" width="1.5703125" style="21" customWidth="1"/>
    <col min="17" max="17" width="30.140625" style="21" customWidth="1"/>
    <col min="18" max="18" width="9.140625" style="21"/>
    <col min="19" max="19" width="8.85546875" style="21" customWidth="1"/>
    <col min="20" max="20" width="4.5703125" style="21" customWidth="1"/>
    <col min="21" max="21" width="24" style="21" customWidth="1"/>
    <col min="22" max="27" width="7.42578125" style="21" customWidth="1"/>
    <col min="28" max="34" width="9.140625" style="21"/>
    <col min="35" max="35" width="3" style="21" customWidth="1"/>
    <col min="36" max="36" width="4.5703125" style="21" customWidth="1"/>
    <col min="37" max="37" width="24" style="21" customWidth="1"/>
    <col min="38" max="39" width="9.140625" style="21"/>
    <col min="40" max="40" width="11.140625" style="21" customWidth="1"/>
    <col min="41" max="41" width="15.7109375" style="21" customWidth="1"/>
    <col min="42" max="16384" width="9.140625" style="21"/>
  </cols>
  <sheetData>
    <row r="1" spans="1:41" x14ac:dyDescent="0.25">
      <c r="Q1"/>
      <c r="R1"/>
      <c r="S1"/>
    </row>
    <row r="2" spans="1:41" x14ac:dyDescent="0.25">
      <c r="Q2"/>
      <c r="R2"/>
      <c r="S2"/>
    </row>
    <row r="3" spans="1:41" x14ac:dyDescent="0.25">
      <c r="Q3"/>
      <c r="R3"/>
      <c r="S3"/>
    </row>
    <row r="4" spans="1:41" x14ac:dyDescent="0.25">
      <c r="Q4"/>
      <c r="R4"/>
      <c r="S4"/>
    </row>
    <row r="5" spans="1:41" x14ac:dyDescent="0.25">
      <c r="Q5"/>
      <c r="R5"/>
      <c r="S5"/>
    </row>
    <row r="6" spans="1:41" ht="15" customHeight="1" x14ac:dyDescent="0.25">
      <c r="A6" s="209"/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112"/>
      <c r="Q6"/>
      <c r="R6"/>
      <c r="S6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112"/>
      <c r="AJ6" s="209"/>
      <c r="AK6" s="209"/>
      <c r="AL6" s="209"/>
      <c r="AM6" s="209"/>
      <c r="AN6" s="209"/>
    </row>
    <row r="7" spans="1:41" x14ac:dyDescent="0.25">
      <c r="A7" s="209" t="s">
        <v>78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112"/>
      <c r="N7" s="112"/>
      <c r="Q7"/>
      <c r="R7"/>
      <c r="S7"/>
      <c r="T7" s="209" t="s">
        <v>78</v>
      </c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112"/>
      <c r="AG7" s="112"/>
      <c r="AJ7" s="209" t="s">
        <v>78</v>
      </c>
      <c r="AK7" s="209"/>
      <c r="AL7" s="209"/>
      <c r="AM7" s="209"/>
      <c r="AN7" s="112"/>
    </row>
    <row r="8" spans="1:41" x14ac:dyDescent="0.25">
      <c r="A8" s="209" t="s">
        <v>39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112"/>
      <c r="Q8"/>
      <c r="R8"/>
      <c r="S8"/>
      <c r="T8" s="209" t="s">
        <v>39</v>
      </c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112"/>
      <c r="AJ8" s="209" t="s">
        <v>39</v>
      </c>
      <c r="AK8" s="209"/>
      <c r="AL8" s="209"/>
      <c r="AM8" s="209"/>
      <c r="AN8" s="209"/>
    </row>
    <row r="9" spans="1:41" x14ac:dyDescent="0.25">
      <c r="A9" s="209" t="s">
        <v>82</v>
      </c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112"/>
      <c r="Q9"/>
      <c r="R9"/>
      <c r="S9"/>
      <c r="T9" s="209" t="s">
        <v>82</v>
      </c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112"/>
      <c r="AJ9" s="209" t="s">
        <v>82</v>
      </c>
      <c r="AK9" s="209"/>
      <c r="AL9" s="209"/>
      <c r="AM9" s="209"/>
      <c r="AN9" s="209"/>
    </row>
    <row r="10" spans="1:41" ht="15.75" thickBot="1" x14ac:dyDescent="0.3"/>
    <row r="11" spans="1:41" ht="15.75" customHeight="1" x14ac:dyDescent="0.25">
      <c r="A11" s="194" t="s">
        <v>59</v>
      </c>
      <c r="B11" s="196" t="s">
        <v>47</v>
      </c>
      <c r="C11" s="199" t="s">
        <v>60</v>
      </c>
      <c r="D11" s="199"/>
      <c r="E11" s="199" t="s">
        <v>62</v>
      </c>
      <c r="F11" s="199"/>
      <c r="G11" s="199" t="s">
        <v>40</v>
      </c>
      <c r="H11" s="200"/>
      <c r="I11" s="191" t="s">
        <v>67</v>
      </c>
      <c r="J11" s="201" t="s">
        <v>66</v>
      </c>
      <c r="K11" s="210" t="s">
        <v>63</v>
      </c>
      <c r="L11" s="191" t="s">
        <v>86</v>
      </c>
      <c r="M11" s="180" t="s">
        <v>63</v>
      </c>
      <c r="N11" s="191" t="s">
        <v>87</v>
      </c>
      <c r="O11" s="183" t="s">
        <v>64</v>
      </c>
      <c r="T11" s="194" t="s">
        <v>59</v>
      </c>
      <c r="U11" s="196" t="s">
        <v>47</v>
      </c>
      <c r="V11" s="199" t="s">
        <v>60</v>
      </c>
      <c r="W11" s="199"/>
      <c r="X11" s="199" t="s">
        <v>62</v>
      </c>
      <c r="Y11" s="199"/>
      <c r="Z11" s="199" t="s">
        <v>40</v>
      </c>
      <c r="AA11" s="200"/>
      <c r="AB11" s="191" t="s">
        <v>67</v>
      </c>
      <c r="AC11" s="201" t="s">
        <v>66</v>
      </c>
      <c r="AD11" s="191" t="s">
        <v>63</v>
      </c>
      <c r="AE11" s="191" t="s">
        <v>86</v>
      </c>
      <c r="AF11" s="180" t="s">
        <v>63</v>
      </c>
      <c r="AG11" s="191" t="s">
        <v>87</v>
      </c>
      <c r="AH11" s="183" t="s">
        <v>64</v>
      </c>
      <c r="AJ11" s="194" t="s">
        <v>59</v>
      </c>
      <c r="AK11" s="196" t="s">
        <v>47</v>
      </c>
      <c r="AL11" s="201" t="s">
        <v>66</v>
      </c>
      <c r="AM11" s="191" t="s">
        <v>83</v>
      </c>
      <c r="AN11" s="180" t="s">
        <v>85</v>
      </c>
      <c r="AO11" s="183" t="s">
        <v>63</v>
      </c>
    </row>
    <row r="12" spans="1:41" x14ac:dyDescent="0.25">
      <c r="A12" s="195"/>
      <c r="B12" s="197"/>
      <c r="C12" s="186" t="s">
        <v>68</v>
      </c>
      <c r="D12" s="186" t="s">
        <v>61</v>
      </c>
      <c r="E12" s="186" t="s">
        <v>68</v>
      </c>
      <c r="F12" s="186" t="s">
        <v>61</v>
      </c>
      <c r="G12" s="186" t="s">
        <v>68</v>
      </c>
      <c r="H12" s="204" t="s">
        <v>61</v>
      </c>
      <c r="I12" s="192"/>
      <c r="J12" s="202"/>
      <c r="K12" s="211"/>
      <c r="L12" s="192"/>
      <c r="M12" s="181"/>
      <c r="N12" s="192"/>
      <c r="O12" s="184"/>
      <c r="T12" s="195"/>
      <c r="U12" s="197"/>
      <c r="V12" s="186" t="s">
        <v>68</v>
      </c>
      <c r="W12" s="186" t="s">
        <v>61</v>
      </c>
      <c r="X12" s="186" t="s">
        <v>68</v>
      </c>
      <c r="Y12" s="186" t="s">
        <v>61</v>
      </c>
      <c r="Z12" s="186" t="s">
        <v>68</v>
      </c>
      <c r="AA12" s="204" t="s">
        <v>61</v>
      </c>
      <c r="AB12" s="192"/>
      <c r="AC12" s="202"/>
      <c r="AD12" s="192"/>
      <c r="AE12" s="192"/>
      <c r="AF12" s="181"/>
      <c r="AG12" s="192"/>
      <c r="AH12" s="184"/>
      <c r="AJ12" s="195"/>
      <c r="AK12" s="197"/>
      <c r="AL12" s="202"/>
      <c r="AM12" s="192"/>
      <c r="AN12" s="181"/>
      <c r="AO12" s="184"/>
    </row>
    <row r="13" spans="1:41" ht="15.75" thickBot="1" x14ac:dyDescent="0.3">
      <c r="A13" s="195"/>
      <c r="B13" s="198"/>
      <c r="C13" s="187"/>
      <c r="D13" s="187"/>
      <c r="E13" s="187"/>
      <c r="F13" s="187"/>
      <c r="G13" s="187"/>
      <c r="H13" s="205"/>
      <c r="I13" s="192"/>
      <c r="J13" s="208"/>
      <c r="K13" s="211"/>
      <c r="L13" s="192"/>
      <c r="M13" s="182"/>
      <c r="N13" s="193"/>
      <c r="O13" s="185"/>
      <c r="Q13" s="23" t="s">
        <v>40</v>
      </c>
      <c r="T13" s="195"/>
      <c r="U13" s="198"/>
      <c r="V13" s="187"/>
      <c r="W13" s="187"/>
      <c r="X13" s="187"/>
      <c r="Y13" s="187"/>
      <c r="Z13" s="187"/>
      <c r="AA13" s="205"/>
      <c r="AB13" s="193"/>
      <c r="AC13" s="203"/>
      <c r="AD13" s="193"/>
      <c r="AE13" s="193"/>
      <c r="AF13" s="182"/>
      <c r="AG13" s="193"/>
      <c r="AH13" s="185"/>
      <c r="AJ13" s="195"/>
      <c r="AK13" s="198"/>
      <c r="AL13" s="203"/>
      <c r="AM13" s="193"/>
      <c r="AN13" s="182"/>
      <c r="AO13" s="185"/>
    </row>
    <row r="14" spans="1:41" ht="15" customHeight="1" x14ac:dyDescent="0.25">
      <c r="A14" s="43">
        <v>1</v>
      </c>
      <c r="B14" s="114" t="s">
        <v>23</v>
      </c>
      <c r="C14" s="45">
        <v>0</v>
      </c>
      <c r="D14" s="45"/>
      <c r="E14" s="45">
        <v>0</v>
      </c>
      <c r="F14" s="45"/>
      <c r="G14" s="45">
        <v>0.1</v>
      </c>
      <c r="H14" s="74"/>
      <c r="I14" s="77">
        <v>0.1</v>
      </c>
      <c r="J14" s="78">
        <v>36</v>
      </c>
      <c r="K14" s="85">
        <v>3.6</v>
      </c>
      <c r="L14" s="88">
        <v>11.4</v>
      </c>
      <c r="M14" s="79">
        <v>410.40000000000003</v>
      </c>
      <c r="N14" s="36">
        <v>34.200000000000003</v>
      </c>
      <c r="O14" s="32">
        <v>1231.2</v>
      </c>
      <c r="Q14" s="24" t="s">
        <v>41</v>
      </c>
      <c r="T14" s="43">
        <v>1</v>
      </c>
      <c r="U14" s="114" t="s">
        <v>23</v>
      </c>
      <c r="V14" s="45">
        <v>0</v>
      </c>
      <c r="W14" s="45"/>
      <c r="X14" s="45">
        <v>0</v>
      </c>
      <c r="Y14" s="45"/>
      <c r="Z14" s="45">
        <v>0.1</v>
      </c>
      <c r="AA14" s="46"/>
      <c r="AB14" s="47">
        <v>0.1</v>
      </c>
      <c r="AC14" s="30">
        <v>36</v>
      </c>
      <c r="AD14" s="33">
        <v>3.6</v>
      </c>
      <c r="AE14" s="33">
        <v>2.3000000000000003</v>
      </c>
      <c r="AF14" s="54">
        <v>82.8</v>
      </c>
      <c r="AG14" s="32">
        <v>6.9</v>
      </c>
      <c r="AH14" s="39">
        <v>248.39999999999998</v>
      </c>
      <c r="AJ14" s="43">
        <v>1</v>
      </c>
      <c r="AK14" s="44" t="s">
        <v>23</v>
      </c>
      <c r="AL14" s="30">
        <v>36</v>
      </c>
      <c r="AM14" s="33" t="s">
        <v>84</v>
      </c>
      <c r="AN14" s="54">
        <v>41.1</v>
      </c>
      <c r="AO14" s="39">
        <v>1479.6</v>
      </c>
    </row>
    <row r="15" spans="1:41" ht="15" customHeight="1" x14ac:dyDescent="0.25">
      <c r="A15" s="48">
        <v>2</v>
      </c>
      <c r="B15" s="115" t="s">
        <v>48</v>
      </c>
      <c r="C15" s="50">
        <v>0</v>
      </c>
      <c r="D15" s="50"/>
      <c r="E15" s="50">
        <v>0</v>
      </c>
      <c r="F15" s="50"/>
      <c r="G15" s="50">
        <v>0.05</v>
      </c>
      <c r="H15" s="75"/>
      <c r="I15" s="80">
        <v>0.05</v>
      </c>
      <c r="J15" s="25">
        <v>350</v>
      </c>
      <c r="K15" s="86">
        <v>17.5</v>
      </c>
      <c r="L15" s="89">
        <v>5.7</v>
      </c>
      <c r="M15" s="55">
        <v>1995</v>
      </c>
      <c r="N15" s="37">
        <v>17.100000000000001</v>
      </c>
      <c r="O15" s="26">
        <v>5985</v>
      </c>
      <c r="Q15" s="24" t="s">
        <v>42</v>
      </c>
      <c r="T15" s="48">
        <v>2</v>
      </c>
      <c r="U15" s="115" t="s">
        <v>48</v>
      </c>
      <c r="V15" s="50">
        <v>0</v>
      </c>
      <c r="W15" s="50"/>
      <c r="X15" s="50">
        <v>0</v>
      </c>
      <c r="Y15" s="50"/>
      <c r="Z15" s="50">
        <v>0.05</v>
      </c>
      <c r="AA15" s="51"/>
      <c r="AB15" s="52">
        <v>0.05</v>
      </c>
      <c r="AC15" s="29">
        <v>350</v>
      </c>
      <c r="AD15" s="34">
        <v>17.5</v>
      </c>
      <c r="AE15" s="34">
        <v>1.1500000000000001</v>
      </c>
      <c r="AF15" s="55">
        <v>402.5</v>
      </c>
      <c r="AG15" s="26">
        <v>3.45</v>
      </c>
      <c r="AH15" s="40">
        <v>1207.5</v>
      </c>
      <c r="AJ15" s="48">
        <v>2</v>
      </c>
      <c r="AK15" s="49" t="s">
        <v>48</v>
      </c>
      <c r="AL15" s="29">
        <v>350</v>
      </c>
      <c r="AM15" s="34" t="s">
        <v>84</v>
      </c>
      <c r="AN15" s="55">
        <v>20.55</v>
      </c>
      <c r="AO15" s="40">
        <v>7192.5</v>
      </c>
    </row>
    <row r="16" spans="1:41" ht="15" customHeight="1" x14ac:dyDescent="0.25">
      <c r="A16" s="48">
        <v>3</v>
      </c>
      <c r="B16" s="115" t="s">
        <v>22</v>
      </c>
      <c r="C16" s="50">
        <v>0</v>
      </c>
      <c r="D16" s="50"/>
      <c r="E16" s="50">
        <v>0</v>
      </c>
      <c r="F16" s="50"/>
      <c r="G16" s="50">
        <v>0.01</v>
      </c>
      <c r="H16" s="75"/>
      <c r="I16" s="80">
        <v>0.01</v>
      </c>
      <c r="J16" s="25">
        <v>500</v>
      </c>
      <c r="K16" s="86">
        <v>5</v>
      </c>
      <c r="L16" s="89">
        <v>1.1400000000000001</v>
      </c>
      <c r="M16" s="55">
        <v>570</v>
      </c>
      <c r="N16" s="37">
        <v>3.4200000000000004</v>
      </c>
      <c r="O16" s="26">
        <v>1710</v>
      </c>
      <c r="Q16" s="24" t="s">
        <v>43</v>
      </c>
      <c r="T16" s="48">
        <v>3</v>
      </c>
      <c r="U16" s="115" t="s">
        <v>22</v>
      </c>
      <c r="V16" s="50">
        <v>0</v>
      </c>
      <c r="W16" s="50"/>
      <c r="X16" s="50">
        <v>0</v>
      </c>
      <c r="Y16" s="50"/>
      <c r="Z16" s="50">
        <v>0.01</v>
      </c>
      <c r="AA16" s="51"/>
      <c r="AB16" s="52">
        <v>0.01</v>
      </c>
      <c r="AC16" s="29">
        <v>500</v>
      </c>
      <c r="AD16" s="34">
        <v>5</v>
      </c>
      <c r="AE16" s="34">
        <v>0.23</v>
      </c>
      <c r="AF16" s="55">
        <v>115</v>
      </c>
      <c r="AG16" s="26">
        <v>0.69000000000000006</v>
      </c>
      <c r="AH16" s="40">
        <v>345</v>
      </c>
      <c r="AJ16" s="48">
        <v>3</v>
      </c>
      <c r="AK16" s="49" t="s">
        <v>22</v>
      </c>
      <c r="AL16" s="29">
        <v>500</v>
      </c>
      <c r="AM16" s="34" t="s">
        <v>84</v>
      </c>
      <c r="AN16" s="55">
        <v>4.1100000000000003</v>
      </c>
      <c r="AO16" s="40">
        <v>2055</v>
      </c>
    </row>
    <row r="17" spans="1:41" ht="15" customHeight="1" x14ac:dyDescent="0.25">
      <c r="A17" s="48">
        <v>4</v>
      </c>
      <c r="B17" s="115" t="s">
        <v>22</v>
      </c>
      <c r="C17" s="50">
        <v>0</v>
      </c>
      <c r="D17" s="50"/>
      <c r="E17" s="50">
        <v>0</v>
      </c>
      <c r="F17" s="50"/>
      <c r="G17" s="50">
        <v>2.3E-2</v>
      </c>
      <c r="H17" s="75"/>
      <c r="I17" s="80">
        <v>2.3E-2</v>
      </c>
      <c r="J17" s="25">
        <v>500</v>
      </c>
      <c r="K17" s="86">
        <v>11.5</v>
      </c>
      <c r="L17" s="89">
        <v>2.6219999999999999</v>
      </c>
      <c r="M17" s="55">
        <v>1311</v>
      </c>
      <c r="N17" s="37">
        <v>7.8659999999999997</v>
      </c>
      <c r="O17" s="26">
        <v>3933</v>
      </c>
      <c r="Q17" s="24" t="s">
        <v>44</v>
      </c>
      <c r="T17" s="48">
        <v>4</v>
      </c>
      <c r="U17" s="115" t="s">
        <v>22</v>
      </c>
      <c r="V17" s="50">
        <v>0</v>
      </c>
      <c r="W17" s="50"/>
      <c r="X17" s="50">
        <v>0</v>
      </c>
      <c r="Y17" s="50"/>
      <c r="Z17" s="50">
        <v>2.3E-2</v>
      </c>
      <c r="AA17" s="51"/>
      <c r="AB17" s="52">
        <v>2.3E-2</v>
      </c>
      <c r="AC17" s="29">
        <v>500</v>
      </c>
      <c r="AD17" s="34">
        <v>11.5</v>
      </c>
      <c r="AE17" s="34">
        <v>0.52900000000000003</v>
      </c>
      <c r="AF17" s="55">
        <v>264.5</v>
      </c>
      <c r="AG17" s="26">
        <v>1.5870000000000002</v>
      </c>
      <c r="AH17" s="40">
        <v>793.5</v>
      </c>
      <c r="AJ17" s="48">
        <v>4</v>
      </c>
      <c r="AK17" s="49" t="s">
        <v>22</v>
      </c>
      <c r="AL17" s="29">
        <v>500</v>
      </c>
      <c r="AM17" s="34" t="s">
        <v>84</v>
      </c>
      <c r="AN17" s="55">
        <v>9.4529999999999994</v>
      </c>
      <c r="AO17" s="40">
        <v>4726.5</v>
      </c>
    </row>
    <row r="18" spans="1:41" ht="15" customHeight="1" x14ac:dyDescent="0.25">
      <c r="A18" s="48">
        <v>5</v>
      </c>
      <c r="B18" s="115" t="s">
        <v>49</v>
      </c>
      <c r="C18" s="50">
        <v>0</v>
      </c>
      <c r="D18" s="50"/>
      <c r="E18" s="50">
        <v>0</v>
      </c>
      <c r="F18" s="50"/>
      <c r="G18" s="50">
        <v>1.7999999999999999E-2</v>
      </c>
      <c r="H18" s="75"/>
      <c r="I18" s="80">
        <v>1.7999999999999999E-2</v>
      </c>
      <c r="J18" s="25">
        <v>127</v>
      </c>
      <c r="K18" s="86">
        <v>2.286</v>
      </c>
      <c r="L18" s="89">
        <v>2.052</v>
      </c>
      <c r="M18" s="55">
        <v>260.60399999999998</v>
      </c>
      <c r="N18" s="37">
        <v>6.1560000000000006</v>
      </c>
      <c r="O18" s="26">
        <v>781.8119999999999</v>
      </c>
      <c r="Q18" s="24" t="s">
        <v>45</v>
      </c>
      <c r="T18" s="48">
        <v>5</v>
      </c>
      <c r="U18" s="115" t="s">
        <v>49</v>
      </c>
      <c r="V18" s="50">
        <v>0</v>
      </c>
      <c r="W18" s="50"/>
      <c r="X18" s="50">
        <v>0</v>
      </c>
      <c r="Y18" s="50"/>
      <c r="Z18" s="50">
        <v>1.7999999999999999E-2</v>
      </c>
      <c r="AA18" s="51"/>
      <c r="AB18" s="52">
        <v>1.7999999999999999E-2</v>
      </c>
      <c r="AC18" s="29">
        <v>127</v>
      </c>
      <c r="AD18" s="34">
        <v>2.286</v>
      </c>
      <c r="AE18" s="34">
        <v>0.41399999999999998</v>
      </c>
      <c r="AF18" s="55">
        <v>52.578000000000003</v>
      </c>
      <c r="AG18" s="26">
        <v>1.242</v>
      </c>
      <c r="AH18" s="40">
        <v>157.73400000000001</v>
      </c>
      <c r="AJ18" s="48">
        <v>5</v>
      </c>
      <c r="AK18" s="49" t="s">
        <v>49</v>
      </c>
      <c r="AL18" s="29">
        <v>127</v>
      </c>
      <c r="AM18" s="34" t="s">
        <v>84</v>
      </c>
      <c r="AN18" s="55">
        <v>7.3980000000000006</v>
      </c>
      <c r="AO18" s="40">
        <v>939.54599999999994</v>
      </c>
    </row>
    <row r="19" spans="1:41" ht="15" customHeight="1" x14ac:dyDescent="0.25">
      <c r="A19" s="48">
        <v>6</v>
      </c>
      <c r="B19" s="115" t="s">
        <v>50</v>
      </c>
      <c r="C19" s="50">
        <v>0</v>
      </c>
      <c r="D19" s="50"/>
      <c r="E19" s="50">
        <v>0</v>
      </c>
      <c r="F19" s="50"/>
      <c r="G19" s="50">
        <v>0.02</v>
      </c>
      <c r="H19" s="75"/>
      <c r="I19" s="80">
        <v>0.02</v>
      </c>
      <c r="J19" s="25">
        <v>56</v>
      </c>
      <c r="K19" s="86">
        <v>1.1200000000000001</v>
      </c>
      <c r="L19" s="89">
        <v>2.2800000000000002</v>
      </c>
      <c r="M19" s="55">
        <v>127.68</v>
      </c>
      <c r="N19" s="37">
        <v>6.8400000000000007</v>
      </c>
      <c r="O19" s="26">
        <v>383.04</v>
      </c>
      <c r="Q19" s="24" t="s">
        <v>46</v>
      </c>
      <c r="T19" s="48">
        <v>6</v>
      </c>
      <c r="U19" s="115" t="s">
        <v>50</v>
      </c>
      <c r="V19" s="50">
        <v>0</v>
      </c>
      <c r="W19" s="50"/>
      <c r="X19" s="50">
        <v>0</v>
      </c>
      <c r="Y19" s="50"/>
      <c r="Z19" s="50">
        <v>0.02</v>
      </c>
      <c r="AA19" s="51"/>
      <c r="AB19" s="52">
        <v>0.02</v>
      </c>
      <c r="AC19" s="29">
        <v>56</v>
      </c>
      <c r="AD19" s="34">
        <v>1.1200000000000001</v>
      </c>
      <c r="AE19" s="34">
        <v>0.46</v>
      </c>
      <c r="AF19" s="55">
        <v>25.76</v>
      </c>
      <c r="AG19" s="26">
        <v>1.3800000000000001</v>
      </c>
      <c r="AH19" s="40">
        <v>77.28</v>
      </c>
      <c r="AJ19" s="48">
        <v>6</v>
      </c>
      <c r="AK19" s="49" t="s">
        <v>50</v>
      </c>
      <c r="AL19" s="29">
        <v>56</v>
      </c>
      <c r="AM19" s="34" t="s">
        <v>84</v>
      </c>
      <c r="AN19" s="55">
        <v>8.2200000000000006</v>
      </c>
      <c r="AO19" s="40">
        <v>460.32000000000005</v>
      </c>
    </row>
    <row r="20" spans="1:41" ht="15" customHeight="1" x14ac:dyDescent="0.25">
      <c r="A20" s="48">
        <v>7</v>
      </c>
      <c r="B20" s="115" t="s">
        <v>51</v>
      </c>
      <c r="C20" s="50">
        <v>0</v>
      </c>
      <c r="D20" s="50"/>
      <c r="E20" s="50">
        <v>0</v>
      </c>
      <c r="F20" s="50"/>
      <c r="G20" s="50">
        <v>4.4999999999999998E-2</v>
      </c>
      <c r="H20" s="75"/>
      <c r="I20" s="80">
        <v>4.4999999999999998E-2</v>
      </c>
      <c r="J20" s="25">
        <v>40</v>
      </c>
      <c r="K20" s="86">
        <v>1.7999999999999998</v>
      </c>
      <c r="L20" s="89">
        <v>5.13</v>
      </c>
      <c r="M20" s="55">
        <v>205.2</v>
      </c>
      <c r="N20" s="37">
        <v>15.39</v>
      </c>
      <c r="O20" s="26">
        <v>615.59999999999991</v>
      </c>
      <c r="T20" s="48">
        <v>7</v>
      </c>
      <c r="U20" s="115" t="s">
        <v>51</v>
      </c>
      <c r="V20" s="50">
        <v>0</v>
      </c>
      <c r="W20" s="50"/>
      <c r="X20" s="50">
        <v>0</v>
      </c>
      <c r="Y20" s="50"/>
      <c r="Z20" s="50">
        <v>4.4999999999999998E-2</v>
      </c>
      <c r="AA20" s="51"/>
      <c r="AB20" s="52">
        <v>4.4999999999999998E-2</v>
      </c>
      <c r="AC20" s="29">
        <v>40</v>
      </c>
      <c r="AD20" s="34">
        <v>1.7999999999999998</v>
      </c>
      <c r="AE20" s="34">
        <v>1.0349999999999999</v>
      </c>
      <c r="AF20" s="55">
        <v>41.4</v>
      </c>
      <c r="AG20" s="26">
        <v>3.1049999999999995</v>
      </c>
      <c r="AH20" s="40">
        <v>124.19999999999999</v>
      </c>
      <c r="AJ20" s="48">
        <v>7</v>
      </c>
      <c r="AK20" s="49" t="s">
        <v>51</v>
      </c>
      <c r="AL20" s="29">
        <v>40</v>
      </c>
      <c r="AM20" s="34" t="s">
        <v>84</v>
      </c>
      <c r="AN20" s="55">
        <v>18.495000000000001</v>
      </c>
      <c r="AO20" s="40">
        <v>739.8</v>
      </c>
    </row>
    <row r="21" spans="1:41" ht="15" customHeight="1" x14ac:dyDescent="0.25">
      <c r="A21" s="48">
        <v>8</v>
      </c>
      <c r="B21" s="115" t="s">
        <v>52</v>
      </c>
      <c r="C21" s="50">
        <v>0</v>
      </c>
      <c r="D21" s="50"/>
      <c r="E21" s="50">
        <v>0</v>
      </c>
      <c r="F21" s="50"/>
      <c r="G21" s="50">
        <v>0.1</v>
      </c>
      <c r="H21" s="75"/>
      <c r="I21" s="80">
        <v>0.1</v>
      </c>
      <c r="J21" s="25">
        <v>33</v>
      </c>
      <c r="K21" s="86">
        <v>3.3000000000000003</v>
      </c>
      <c r="L21" s="89">
        <v>11.4</v>
      </c>
      <c r="M21" s="55">
        <v>376.20000000000005</v>
      </c>
      <c r="N21" s="37">
        <v>34.200000000000003</v>
      </c>
      <c r="O21" s="26">
        <v>1128.6000000000001</v>
      </c>
      <c r="T21" s="48">
        <v>8</v>
      </c>
      <c r="U21" s="115" t="s">
        <v>52</v>
      </c>
      <c r="V21" s="50">
        <v>0</v>
      </c>
      <c r="W21" s="50"/>
      <c r="X21" s="50">
        <v>0</v>
      </c>
      <c r="Y21" s="50"/>
      <c r="Z21" s="50">
        <v>0.1</v>
      </c>
      <c r="AA21" s="51"/>
      <c r="AB21" s="52">
        <v>0.1</v>
      </c>
      <c r="AC21" s="29">
        <v>33</v>
      </c>
      <c r="AD21" s="34">
        <v>3.3000000000000003</v>
      </c>
      <c r="AE21" s="34">
        <v>2.3000000000000003</v>
      </c>
      <c r="AF21" s="55">
        <v>75.900000000000006</v>
      </c>
      <c r="AG21" s="26">
        <v>6.9</v>
      </c>
      <c r="AH21" s="40">
        <v>227.70000000000002</v>
      </c>
      <c r="AJ21" s="48">
        <v>8</v>
      </c>
      <c r="AK21" s="49" t="s">
        <v>52</v>
      </c>
      <c r="AL21" s="29">
        <v>33</v>
      </c>
      <c r="AM21" s="34" t="s">
        <v>84</v>
      </c>
      <c r="AN21" s="55">
        <v>41.1</v>
      </c>
      <c r="AO21" s="40">
        <v>1356.3000000000002</v>
      </c>
    </row>
    <row r="22" spans="1:41" ht="15" customHeight="1" x14ac:dyDescent="0.25">
      <c r="A22" s="48">
        <v>9</v>
      </c>
      <c r="B22" s="115" t="s">
        <v>53</v>
      </c>
      <c r="C22" s="50">
        <v>0</v>
      </c>
      <c r="D22" s="50"/>
      <c r="E22" s="50">
        <v>0</v>
      </c>
      <c r="F22" s="50"/>
      <c r="G22" s="50">
        <v>8.5000000000000006E-2</v>
      </c>
      <c r="H22" s="75"/>
      <c r="I22" s="80">
        <v>8.5000000000000006E-2</v>
      </c>
      <c r="J22" s="25">
        <v>36</v>
      </c>
      <c r="K22" s="86">
        <v>3.06</v>
      </c>
      <c r="L22" s="89">
        <v>9.6900000000000013</v>
      </c>
      <c r="M22" s="55">
        <v>348.84000000000003</v>
      </c>
      <c r="N22" s="37">
        <v>29.070000000000004</v>
      </c>
      <c r="O22" s="26">
        <v>1046.52</v>
      </c>
      <c r="T22" s="48">
        <v>9</v>
      </c>
      <c r="U22" s="115" t="s">
        <v>53</v>
      </c>
      <c r="V22" s="50">
        <v>0</v>
      </c>
      <c r="W22" s="50"/>
      <c r="X22" s="50">
        <v>0</v>
      </c>
      <c r="Y22" s="50"/>
      <c r="Z22" s="50">
        <v>8.5000000000000006E-2</v>
      </c>
      <c r="AA22" s="51"/>
      <c r="AB22" s="52">
        <v>8.5000000000000006E-2</v>
      </c>
      <c r="AC22" s="29">
        <v>36</v>
      </c>
      <c r="AD22" s="34">
        <v>3.06</v>
      </c>
      <c r="AE22" s="34">
        <v>1.9550000000000001</v>
      </c>
      <c r="AF22" s="55">
        <v>70.38</v>
      </c>
      <c r="AG22" s="26">
        <v>5.8650000000000002</v>
      </c>
      <c r="AH22" s="40">
        <v>211.14</v>
      </c>
      <c r="AJ22" s="48">
        <v>9</v>
      </c>
      <c r="AK22" s="49" t="s">
        <v>53</v>
      </c>
      <c r="AL22" s="29">
        <v>36</v>
      </c>
      <c r="AM22" s="34" t="s">
        <v>84</v>
      </c>
      <c r="AN22" s="55">
        <v>34.935000000000002</v>
      </c>
      <c r="AO22" s="40">
        <v>1257.6599999999999</v>
      </c>
    </row>
    <row r="23" spans="1:41" ht="15" customHeight="1" x14ac:dyDescent="0.25">
      <c r="A23" s="48">
        <v>10</v>
      </c>
      <c r="B23" s="116" t="s">
        <v>74</v>
      </c>
      <c r="C23" s="50">
        <v>0</v>
      </c>
      <c r="D23" s="50"/>
      <c r="E23" s="50">
        <v>0</v>
      </c>
      <c r="F23" s="50"/>
      <c r="G23" s="50">
        <v>4.5999999999999999E-2</v>
      </c>
      <c r="H23" s="75"/>
      <c r="I23" s="80">
        <v>4.5999999999999999E-2</v>
      </c>
      <c r="J23" s="25">
        <v>25</v>
      </c>
      <c r="K23" s="86">
        <v>1.1499999999999999</v>
      </c>
      <c r="L23" s="89">
        <v>5.2439999999999998</v>
      </c>
      <c r="M23" s="55">
        <v>131.1</v>
      </c>
      <c r="N23" s="37">
        <v>15.731999999999999</v>
      </c>
      <c r="O23" s="26">
        <v>393.29999999999995</v>
      </c>
      <c r="T23" s="48">
        <v>10</v>
      </c>
      <c r="U23" s="116" t="s">
        <v>74</v>
      </c>
      <c r="V23" s="50">
        <v>0</v>
      </c>
      <c r="W23" s="50"/>
      <c r="X23" s="50">
        <v>0</v>
      </c>
      <c r="Y23" s="50"/>
      <c r="Z23" s="50">
        <v>4.5999999999999999E-2</v>
      </c>
      <c r="AA23" s="51"/>
      <c r="AB23" s="52">
        <v>4.5999999999999999E-2</v>
      </c>
      <c r="AC23" s="29">
        <v>25</v>
      </c>
      <c r="AD23" s="34">
        <v>1.1499999999999999</v>
      </c>
      <c r="AE23" s="34">
        <v>1.0580000000000001</v>
      </c>
      <c r="AF23" s="55">
        <v>26.45</v>
      </c>
      <c r="AG23" s="26">
        <v>3.1740000000000004</v>
      </c>
      <c r="AH23" s="40">
        <v>79.349999999999994</v>
      </c>
      <c r="AJ23" s="48">
        <v>10</v>
      </c>
      <c r="AK23" s="102" t="s">
        <v>74</v>
      </c>
      <c r="AL23" s="29">
        <v>25</v>
      </c>
      <c r="AM23" s="34" t="s">
        <v>84</v>
      </c>
      <c r="AN23" s="55">
        <v>18.905999999999999</v>
      </c>
      <c r="AO23" s="40">
        <v>472.65</v>
      </c>
    </row>
    <row r="24" spans="1:41" ht="15" customHeight="1" x14ac:dyDescent="0.25">
      <c r="A24" s="48">
        <v>11</v>
      </c>
      <c r="B24" s="115" t="s">
        <v>55</v>
      </c>
      <c r="C24" s="53">
        <v>0</v>
      </c>
      <c r="D24" s="50"/>
      <c r="E24" s="50">
        <v>2E-3</v>
      </c>
      <c r="F24" s="50"/>
      <c r="G24" s="50">
        <v>0</v>
      </c>
      <c r="H24" s="75"/>
      <c r="I24" s="80">
        <v>2E-3</v>
      </c>
      <c r="J24" s="25">
        <v>929</v>
      </c>
      <c r="K24" s="86">
        <v>1.8580000000000001</v>
      </c>
      <c r="L24" s="89">
        <v>0.22800000000000001</v>
      </c>
      <c r="M24" s="55">
        <v>211.81200000000001</v>
      </c>
      <c r="N24" s="37">
        <v>0.68400000000000005</v>
      </c>
      <c r="O24" s="26">
        <v>635.43600000000004</v>
      </c>
      <c r="T24" s="48">
        <v>11</v>
      </c>
      <c r="U24" s="115" t="s">
        <v>55</v>
      </c>
      <c r="V24" s="53">
        <v>0</v>
      </c>
      <c r="W24" s="50"/>
      <c r="X24" s="50">
        <v>2E-3</v>
      </c>
      <c r="Y24" s="50"/>
      <c r="Z24" s="50">
        <v>0</v>
      </c>
      <c r="AA24" s="51"/>
      <c r="AB24" s="52">
        <v>2E-3</v>
      </c>
      <c r="AC24" s="29">
        <v>929</v>
      </c>
      <c r="AD24" s="34">
        <v>1.8580000000000001</v>
      </c>
      <c r="AE24" s="34">
        <v>4.5999999999999999E-2</v>
      </c>
      <c r="AF24" s="55">
        <v>42.734000000000002</v>
      </c>
      <c r="AG24" s="26">
        <v>0.13800000000000001</v>
      </c>
      <c r="AH24" s="40">
        <v>128.202</v>
      </c>
      <c r="AJ24" s="48">
        <v>11</v>
      </c>
      <c r="AK24" s="49" t="s">
        <v>55</v>
      </c>
      <c r="AL24" s="29">
        <v>929</v>
      </c>
      <c r="AM24" s="34" t="s">
        <v>84</v>
      </c>
      <c r="AN24" s="55">
        <v>0.82200000000000006</v>
      </c>
      <c r="AO24" s="40">
        <v>763.63800000000003</v>
      </c>
    </row>
    <row r="25" spans="1:41" ht="15" customHeight="1" x14ac:dyDescent="0.25">
      <c r="A25" s="48">
        <v>12</v>
      </c>
      <c r="B25" s="115" t="s">
        <v>56</v>
      </c>
      <c r="C25" s="50">
        <v>0</v>
      </c>
      <c r="D25" s="50"/>
      <c r="E25" s="50">
        <v>0</v>
      </c>
      <c r="F25" s="50"/>
      <c r="G25" s="50">
        <v>5.3400000000000001E-3</v>
      </c>
      <c r="H25" s="75"/>
      <c r="I25" s="80">
        <v>5.3400000000000001E-3</v>
      </c>
      <c r="J25" s="25">
        <v>18</v>
      </c>
      <c r="K25" s="86">
        <v>9.6119999999999997E-2</v>
      </c>
      <c r="L25" s="89">
        <v>0.60875999999999997</v>
      </c>
      <c r="M25" s="55">
        <v>10.95768</v>
      </c>
      <c r="N25" s="37">
        <v>1.8262799999999999</v>
      </c>
      <c r="O25" s="26">
        <v>32.873040000000003</v>
      </c>
      <c r="T25" s="48">
        <v>12</v>
      </c>
      <c r="U25" s="115" t="s">
        <v>56</v>
      </c>
      <c r="V25" s="50">
        <v>0</v>
      </c>
      <c r="W25" s="50"/>
      <c r="X25" s="50">
        <v>0</v>
      </c>
      <c r="Y25" s="50"/>
      <c r="Z25" s="50">
        <v>5.3400000000000001E-3</v>
      </c>
      <c r="AA25" s="51"/>
      <c r="AB25" s="52">
        <v>5.3400000000000001E-3</v>
      </c>
      <c r="AC25" s="29">
        <v>18</v>
      </c>
      <c r="AD25" s="34">
        <v>9.6119999999999997E-2</v>
      </c>
      <c r="AE25" s="34">
        <v>0.12282</v>
      </c>
      <c r="AF25" s="55">
        <v>2.2107600000000001</v>
      </c>
      <c r="AG25" s="26">
        <v>0.36846000000000001</v>
      </c>
      <c r="AH25" s="40">
        <v>6.6322799999999997</v>
      </c>
      <c r="AJ25" s="48">
        <v>12</v>
      </c>
      <c r="AK25" s="49" t="s">
        <v>56</v>
      </c>
      <c r="AL25" s="29">
        <v>18</v>
      </c>
      <c r="AM25" s="34" t="s">
        <v>84</v>
      </c>
      <c r="AN25" s="55">
        <v>2.1947399999999999</v>
      </c>
      <c r="AO25" s="40">
        <v>39.505320000000005</v>
      </c>
    </row>
    <row r="26" spans="1:41" ht="15" customHeight="1" x14ac:dyDescent="0.25">
      <c r="A26" s="48">
        <v>13</v>
      </c>
      <c r="B26" s="115" t="s">
        <v>57</v>
      </c>
      <c r="C26" s="50">
        <v>0</v>
      </c>
      <c r="D26" s="50"/>
      <c r="E26" s="50">
        <v>0</v>
      </c>
      <c r="F26" s="50"/>
      <c r="G26" s="50">
        <v>2E-3</v>
      </c>
      <c r="H26" s="75"/>
      <c r="I26" s="80">
        <v>2E-3</v>
      </c>
      <c r="J26" s="25">
        <v>110</v>
      </c>
      <c r="K26" s="86">
        <v>0.22</v>
      </c>
      <c r="L26" s="89">
        <v>0.22800000000000001</v>
      </c>
      <c r="M26" s="55">
        <v>25.080000000000002</v>
      </c>
      <c r="N26" s="37">
        <v>0.68400000000000005</v>
      </c>
      <c r="O26" s="26">
        <v>75.240000000000009</v>
      </c>
      <c r="T26" s="48">
        <v>13</v>
      </c>
      <c r="U26" s="115" t="s">
        <v>57</v>
      </c>
      <c r="V26" s="50">
        <v>0</v>
      </c>
      <c r="W26" s="50"/>
      <c r="X26" s="50">
        <v>0</v>
      </c>
      <c r="Y26" s="50"/>
      <c r="Z26" s="50">
        <v>2E-3</v>
      </c>
      <c r="AA26" s="51"/>
      <c r="AB26" s="52">
        <v>2E-3</v>
      </c>
      <c r="AC26" s="29">
        <v>110</v>
      </c>
      <c r="AD26" s="34">
        <v>0.22</v>
      </c>
      <c r="AE26" s="34">
        <v>4.5999999999999999E-2</v>
      </c>
      <c r="AF26" s="55">
        <v>5.0599999999999996</v>
      </c>
      <c r="AG26" s="26">
        <v>0.13800000000000001</v>
      </c>
      <c r="AH26" s="40">
        <v>15.18</v>
      </c>
      <c r="AJ26" s="48">
        <v>13</v>
      </c>
      <c r="AK26" s="49" t="s">
        <v>57</v>
      </c>
      <c r="AL26" s="29">
        <v>110</v>
      </c>
      <c r="AM26" s="34" t="s">
        <v>84</v>
      </c>
      <c r="AN26" s="55">
        <v>0.82200000000000006</v>
      </c>
      <c r="AO26" s="40">
        <v>90.420000000000016</v>
      </c>
    </row>
    <row r="27" spans="1:41" ht="15" customHeight="1" x14ac:dyDescent="0.25">
      <c r="A27" s="48">
        <v>14</v>
      </c>
      <c r="B27" s="115" t="s">
        <v>58</v>
      </c>
      <c r="C27" s="50">
        <v>0</v>
      </c>
      <c r="D27" s="50"/>
      <c r="E27" s="50">
        <v>0</v>
      </c>
      <c r="F27" s="50"/>
      <c r="G27" s="50">
        <v>0.01</v>
      </c>
      <c r="H27" s="75"/>
      <c r="I27" s="80">
        <v>0.01</v>
      </c>
      <c r="J27" s="25">
        <v>400</v>
      </c>
      <c r="K27" s="86">
        <v>4</v>
      </c>
      <c r="L27" s="89">
        <v>1.1400000000000001</v>
      </c>
      <c r="M27" s="55">
        <v>456</v>
      </c>
      <c r="N27" s="37">
        <v>3.4200000000000004</v>
      </c>
      <c r="O27" s="26">
        <v>1368</v>
      </c>
      <c r="T27" s="48">
        <v>14</v>
      </c>
      <c r="U27" s="115" t="s">
        <v>58</v>
      </c>
      <c r="V27" s="50">
        <v>0</v>
      </c>
      <c r="W27" s="50"/>
      <c r="X27" s="50">
        <v>0</v>
      </c>
      <c r="Y27" s="50"/>
      <c r="Z27" s="50">
        <v>0.01</v>
      </c>
      <c r="AA27" s="51"/>
      <c r="AB27" s="52">
        <v>0.01</v>
      </c>
      <c r="AC27" s="29">
        <v>400</v>
      </c>
      <c r="AD27" s="34">
        <v>4</v>
      </c>
      <c r="AE27" s="34">
        <v>0.23</v>
      </c>
      <c r="AF27" s="55">
        <v>92</v>
      </c>
      <c r="AG27" s="26">
        <v>0.69000000000000006</v>
      </c>
      <c r="AH27" s="40">
        <v>276</v>
      </c>
      <c r="AJ27" s="48">
        <v>14</v>
      </c>
      <c r="AK27" s="49" t="s">
        <v>58</v>
      </c>
      <c r="AL27" s="29">
        <v>400</v>
      </c>
      <c r="AM27" s="34" t="s">
        <v>84</v>
      </c>
      <c r="AN27" s="55">
        <v>4.1100000000000003</v>
      </c>
      <c r="AO27" s="40">
        <v>1644</v>
      </c>
    </row>
    <row r="28" spans="1:41" ht="15" customHeight="1" thickBot="1" x14ac:dyDescent="0.3">
      <c r="A28" s="56">
        <v>15</v>
      </c>
      <c r="B28" s="117" t="s">
        <v>26</v>
      </c>
      <c r="C28" s="118">
        <v>0</v>
      </c>
      <c r="D28" s="118"/>
      <c r="E28" s="118">
        <v>0</v>
      </c>
      <c r="F28" s="118"/>
      <c r="G28" s="118">
        <v>7.4999999999999997E-2</v>
      </c>
      <c r="H28" s="119"/>
      <c r="I28" s="81">
        <v>7.4999999999999997E-2</v>
      </c>
      <c r="J28" s="82">
        <v>80</v>
      </c>
      <c r="K28" s="87">
        <v>6</v>
      </c>
      <c r="L28" s="90">
        <v>8.5499999999999989</v>
      </c>
      <c r="M28" s="83">
        <v>684</v>
      </c>
      <c r="N28" s="38">
        <v>25.65</v>
      </c>
      <c r="O28" s="84">
        <v>2052</v>
      </c>
      <c r="T28" s="56">
        <v>15</v>
      </c>
      <c r="U28" s="117" t="s">
        <v>26</v>
      </c>
      <c r="V28" s="118">
        <v>0</v>
      </c>
      <c r="W28" s="118"/>
      <c r="X28" s="118">
        <v>0</v>
      </c>
      <c r="Y28" s="118"/>
      <c r="Z28" s="118">
        <v>7.4999999999999997E-2</v>
      </c>
      <c r="AA28" s="120"/>
      <c r="AB28" s="121">
        <v>7.4999999999999997E-2</v>
      </c>
      <c r="AC28" s="122">
        <v>80</v>
      </c>
      <c r="AD28" s="123">
        <v>6</v>
      </c>
      <c r="AE28" s="123">
        <v>1.7249999999999999</v>
      </c>
      <c r="AF28" s="35">
        <v>138</v>
      </c>
      <c r="AG28" s="84">
        <v>5.1749999999999998</v>
      </c>
      <c r="AH28" s="41">
        <v>414</v>
      </c>
      <c r="AJ28" s="56">
        <v>15</v>
      </c>
      <c r="AK28" s="57" t="s">
        <v>26</v>
      </c>
      <c r="AL28" s="61">
        <v>80</v>
      </c>
      <c r="AM28" s="62" t="s">
        <v>84</v>
      </c>
      <c r="AN28" s="55">
        <v>30.824999999999999</v>
      </c>
      <c r="AO28" s="40">
        <v>2466</v>
      </c>
    </row>
    <row r="29" spans="1:41" ht="15.75" thickBot="1" x14ac:dyDescent="0.3">
      <c r="A29" s="188" t="s">
        <v>65</v>
      </c>
      <c r="B29" s="206"/>
      <c r="C29" s="206"/>
      <c r="D29" s="206"/>
      <c r="E29" s="206"/>
      <c r="F29" s="206"/>
      <c r="G29" s="206"/>
      <c r="H29" s="206"/>
      <c r="I29" s="206"/>
      <c r="J29" s="207"/>
      <c r="K29" s="72">
        <v>62.49011999999999</v>
      </c>
      <c r="L29" s="91"/>
      <c r="M29" s="35">
        <v>7123.8736800000006</v>
      </c>
      <c r="N29" s="92"/>
      <c r="O29" s="42">
        <v>21371.621040000002</v>
      </c>
      <c r="T29" s="188" t="s">
        <v>65</v>
      </c>
      <c r="U29" s="206"/>
      <c r="V29" s="206"/>
      <c r="W29" s="206"/>
      <c r="X29" s="206"/>
      <c r="Y29" s="206"/>
      <c r="Z29" s="206"/>
      <c r="AA29" s="206"/>
      <c r="AB29" s="206"/>
      <c r="AC29" s="207"/>
      <c r="AD29" s="72">
        <v>62.49011999999999</v>
      </c>
      <c r="AE29" s="72"/>
      <c r="AF29" s="35">
        <v>1437.2727599999996</v>
      </c>
      <c r="AG29" s="92"/>
      <c r="AH29" s="42">
        <v>4311.8182799999995</v>
      </c>
      <c r="AJ29" s="188" t="s">
        <v>65</v>
      </c>
      <c r="AK29" s="189"/>
      <c r="AL29" s="190"/>
      <c r="AM29" s="65">
        <v>0</v>
      </c>
      <c r="AN29" s="35">
        <v>243.04074000000003</v>
      </c>
      <c r="AO29" s="42">
        <v>25683.439319999998</v>
      </c>
    </row>
    <row r="30" spans="1:41" ht="15" customHeight="1" x14ac:dyDescent="0.25">
      <c r="A30" s="194" t="s">
        <v>59</v>
      </c>
      <c r="B30" s="196" t="s">
        <v>47</v>
      </c>
      <c r="C30" s="199" t="s">
        <v>60</v>
      </c>
      <c r="D30" s="199"/>
      <c r="E30" s="199" t="s">
        <v>62</v>
      </c>
      <c r="F30" s="199"/>
      <c r="G30" s="199" t="s">
        <v>40</v>
      </c>
      <c r="H30" s="200"/>
      <c r="I30" s="191" t="s">
        <v>67</v>
      </c>
      <c r="J30" s="201" t="s">
        <v>66</v>
      </c>
      <c r="K30" s="191" t="s">
        <v>63</v>
      </c>
      <c r="L30" s="191" t="s">
        <v>86</v>
      </c>
      <c r="M30" s="180" t="s">
        <v>63</v>
      </c>
      <c r="N30" s="191" t="s">
        <v>87</v>
      </c>
      <c r="O30" s="183" t="s">
        <v>64</v>
      </c>
      <c r="T30" s="194" t="s">
        <v>59</v>
      </c>
      <c r="U30" s="196" t="s">
        <v>47</v>
      </c>
      <c r="V30" s="199" t="s">
        <v>60</v>
      </c>
      <c r="W30" s="199"/>
      <c r="X30" s="199" t="s">
        <v>62</v>
      </c>
      <c r="Y30" s="199"/>
      <c r="Z30" s="199" t="s">
        <v>40</v>
      </c>
      <c r="AA30" s="200"/>
      <c r="AB30" s="191" t="s">
        <v>67</v>
      </c>
      <c r="AC30" s="201" t="s">
        <v>66</v>
      </c>
      <c r="AD30" s="191" t="s">
        <v>63</v>
      </c>
      <c r="AE30" s="191" t="s">
        <v>86</v>
      </c>
      <c r="AF30" s="180" t="s">
        <v>63</v>
      </c>
      <c r="AG30" s="191" t="s">
        <v>87</v>
      </c>
      <c r="AH30" s="183" t="s">
        <v>64</v>
      </c>
      <c r="AJ30" s="194" t="s">
        <v>59</v>
      </c>
      <c r="AK30" s="196" t="s">
        <v>47</v>
      </c>
      <c r="AL30" s="201" t="s">
        <v>66</v>
      </c>
      <c r="AM30" s="191" t="s">
        <v>83</v>
      </c>
      <c r="AN30" s="180" t="s">
        <v>85</v>
      </c>
      <c r="AO30" s="183" t="s">
        <v>63</v>
      </c>
    </row>
    <row r="31" spans="1:41" x14ac:dyDescent="0.25">
      <c r="A31" s="195"/>
      <c r="B31" s="197"/>
      <c r="C31" s="186" t="s">
        <v>68</v>
      </c>
      <c r="D31" s="186" t="s">
        <v>61</v>
      </c>
      <c r="E31" s="186" t="s">
        <v>68</v>
      </c>
      <c r="F31" s="186" t="s">
        <v>61</v>
      </c>
      <c r="G31" s="186" t="s">
        <v>68</v>
      </c>
      <c r="H31" s="204" t="s">
        <v>61</v>
      </c>
      <c r="I31" s="192"/>
      <c r="J31" s="202"/>
      <c r="K31" s="192"/>
      <c r="L31" s="192"/>
      <c r="M31" s="181"/>
      <c r="N31" s="192"/>
      <c r="O31" s="184"/>
      <c r="T31" s="195"/>
      <c r="U31" s="197"/>
      <c r="V31" s="186" t="s">
        <v>68</v>
      </c>
      <c r="W31" s="186" t="s">
        <v>61</v>
      </c>
      <c r="X31" s="186" t="s">
        <v>68</v>
      </c>
      <c r="Y31" s="186" t="s">
        <v>61</v>
      </c>
      <c r="Z31" s="186" t="s">
        <v>68</v>
      </c>
      <c r="AA31" s="204" t="s">
        <v>61</v>
      </c>
      <c r="AB31" s="192"/>
      <c r="AC31" s="202"/>
      <c r="AD31" s="192"/>
      <c r="AE31" s="192"/>
      <c r="AF31" s="181"/>
      <c r="AG31" s="192"/>
      <c r="AH31" s="184"/>
      <c r="AJ31" s="195"/>
      <c r="AK31" s="197"/>
      <c r="AL31" s="202"/>
      <c r="AM31" s="192"/>
      <c r="AN31" s="181"/>
      <c r="AO31" s="184"/>
    </row>
    <row r="32" spans="1:41" ht="15.75" thickBot="1" x14ac:dyDescent="0.3">
      <c r="A32" s="195"/>
      <c r="B32" s="198"/>
      <c r="C32" s="187"/>
      <c r="D32" s="187"/>
      <c r="E32" s="187"/>
      <c r="F32" s="187"/>
      <c r="G32" s="187"/>
      <c r="H32" s="205"/>
      <c r="I32" s="193"/>
      <c r="J32" s="203"/>
      <c r="K32" s="193"/>
      <c r="L32" s="193"/>
      <c r="M32" s="182"/>
      <c r="N32" s="193"/>
      <c r="O32" s="185"/>
      <c r="Q32" s="23" t="s">
        <v>40</v>
      </c>
      <c r="T32" s="195"/>
      <c r="U32" s="198"/>
      <c r="V32" s="187"/>
      <c r="W32" s="187"/>
      <c r="X32" s="187"/>
      <c r="Y32" s="187"/>
      <c r="Z32" s="187"/>
      <c r="AA32" s="205"/>
      <c r="AB32" s="193"/>
      <c r="AC32" s="203"/>
      <c r="AD32" s="193"/>
      <c r="AE32" s="193"/>
      <c r="AF32" s="182"/>
      <c r="AG32" s="193"/>
      <c r="AH32" s="185"/>
      <c r="AJ32" s="195"/>
      <c r="AK32" s="198"/>
      <c r="AL32" s="203"/>
      <c r="AM32" s="193"/>
      <c r="AN32" s="182"/>
      <c r="AO32" s="185"/>
    </row>
    <row r="33" spans="1:41" ht="15" customHeight="1" x14ac:dyDescent="0.25">
      <c r="A33" s="43">
        <v>1</v>
      </c>
      <c r="B33" s="102" t="s">
        <v>23</v>
      </c>
      <c r="C33" s="45">
        <v>0</v>
      </c>
      <c r="D33" s="45"/>
      <c r="E33" s="45">
        <v>0</v>
      </c>
      <c r="F33" s="45"/>
      <c r="G33" s="45">
        <v>0.1</v>
      </c>
      <c r="H33" s="46"/>
      <c r="I33" s="47">
        <v>0.1</v>
      </c>
      <c r="J33" s="30">
        <v>36</v>
      </c>
      <c r="K33" s="33">
        <v>3.6</v>
      </c>
      <c r="L33" s="33">
        <v>11.4</v>
      </c>
      <c r="M33" s="54">
        <v>410.40000000000003</v>
      </c>
      <c r="N33" s="93">
        <v>45.6</v>
      </c>
      <c r="O33" s="39">
        <v>1641.6000000000001</v>
      </c>
      <c r="Q33" s="68" t="s">
        <v>69</v>
      </c>
      <c r="T33" s="43">
        <v>1</v>
      </c>
      <c r="U33" s="102" t="s">
        <v>23</v>
      </c>
      <c r="V33" s="45">
        <v>0</v>
      </c>
      <c r="W33" s="45"/>
      <c r="X33" s="45">
        <v>0</v>
      </c>
      <c r="Y33" s="45"/>
      <c r="Z33" s="45">
        <v>0.1</v>
      </c>
      <c r="AA33" s="46"/>
      <c r="AB33" s="47">
        <v>0.1</v>
      </c>
      <c r="AC33" s="30">
        <v>36</v>
      </c>
      <c r="AD33" s="33">
        <v>3.6</v>
      </c>
      <c r="AE33" s="33">
        <v>2.3000000000000003</v>
      </c>
      <c r="AF33" s="54">
        <v>82.8</v>
      </c>
      <c r="AG33" s="93">
        <v>6.9</v>
      </c>
      <c r="AH33" s="39">
        <v>248.39999999999998</v>
      </c>
      <c r="AJ33" s="43">
        <v>1</v>
      </c>
      <c r="AK33" s="102" t="s">
        <v>23</v>
      </c>
      <c r="AL33" s="30">
        <v>36</v>
      </c>
      <c r="AM33" s="33" t="s">
        <v>84</v>
      </c>
      <c r="AN33" s="54">
        <v>52.5</v>
      </c>
      <c r="AO33" s="39">
        <v>1890</v>
      </c>
    </row>
    <row r="34" spans="1:41" ht="15" customHeight="1" x14ac:dyDescent="0.25">
      <c r="A34" s="48">
        <v>2</v>
      </c>
      <c r="B34" s="102" t="s">
        <v>71</v>
      </c>
      <c r="C34" s="50">
        <v>0</v>
      </c>
      <c r="D34" s="50"/>
      <c r="E34" s="50">
        <v>0</v>
      </c>
      <c r="F34" s="50"/>
      <c r="G34" s="50">
        <v>0.06</v>
      </c>
      <c r="H34" s="51"/>
      <c r="I34" s="52">
        <v>0.06</v>
      </c>
      <c r="J34" s="29">
        <v>250</v>
      </c>
      <c r="K34" s="34">
        <v>15</v>
      </c>
      <c r="L34" s="34">
        <v>102.6</v>
      </c>
      <c r="M34" s="55">
        <v>1710</v>
      </c>
      <c r="N34" s="94">
        <v>410.4</v>
      </c>
      <c r="O34" s="40">
        <v>6840</v>
      </c>
      <c r="Q34" s="68" t="s">
        <v>70</v>
      </c>
      <c r="T34" s="48">
        <v>2</v>
      </c>
      <c r="U34" s="102" t="s">
        <v>71</v>
      </c>
      <c r="V34" s="50">
        <v>0</v>
      </c>
      <c r="W34" s="50"/>
      <c r="X34" s="50">
        <v>0</v>
      </c>
      <c r="Y34" s="50"/>
      <c r="Z34" s="50">
        <v>0.06</v>
      </c>
      <c r="AA34" s="51"/>
      <c r="AB34" s="52">
        <v>0.06</v>
      </c>
      <c r="AC34" s="29">
        <v>250</v>
      </c>
      <c r="AD34" s="34">
        <v>15</v>
      </c>
      <c r="AE34" s="34">
        <v>1.38</v>
      </c>
      <c r="AF34" s="55">
        <v>345</v>
      </c>
      <c r="AG34" s="94">
        <v>4.1399999999999997</v>
      </c>
      <c r="AH34" s="40">
        <v>1035</v>
      </c>
      <c r="AJ34" s="48">
        <v>2</v>
      </c>
      <c r="AK34" s="102" t="s">
        <v>71</v>
      </c>
      <c r="AL34" s="29">
        <v>250</v>
      </c>
      <c r="AM34" s="34" t="s">
        <v>84</v>
      </c>
      <c r="AN34" s="55">
        <v>414.53999999999996</v>
      </c>
      <c r="AO34" s="55">
        <v>7875</v>
      </c>
    </row>
    <row r="35" spans="1:41" ht="15" customHeight="1" x14ac:dyDescent="0.25">
      <c r="A35" s="48">
        <v>3</v>
      </c>
      <c r="B35" s="102" t="s">
        <v>22</v>
      </c>
      <c r="C35" s="50">
        <v>0</v>
      </c>
      <c r="D35" s="50"/>
      <c r="E35" s="50">
        <v>0</v>
      </c>
      <c r="F35" s="50"/>
      <c r="G35" s="50">
        <v>2.5000000000000001E-2</v>
      </c>
      <c r="H35" s="51"/>
      <c r="I35" s="52">
        <v>2.5000000000000001E-2</v>
      </c>
      <c r="J35" s="29">
        <v>500</v>
      </c>
      <c r="K35" s="34">
        <v>12.5</v>
      </c>
      <c r="L35" s="34">
        <v>35.625</v>
      </c>
      <c r="M35" s="55">
        <v>1425</v>
      </c>
      <c r="N35" s="94">
        <v>142.5</v>
      </c>
      <c r="O35" s="40">
        <v>5700</v>
      </c>
      <c r="Q35" s="24" t="s">
        <v>43</v>
      </c>
      <c r="T35" s="48">
        <v>3</v>
      </c>
      <c r="U35" s="102" t="s">
        <v>22</v>
      </c>
      <c r="V35" s="50">
        <v>0</v>
      </c>
      <c r="W35" s="50"/>
      <c r="X35" s="50">
        <v>0</v>
      </c>
      <c r="Y35" s="50"/>
      <c r="Z35" s="50">
        <v>2.5000000000000001E-2</v>
      </c>
      <c r="AA35" s="51"/>
      <c r="AB35" s="52">
        <v>2.5000000000000001E-2</v>
      </c>
      <c r="AC35" s="29">
        <v>500</v>
      </c>
      <c r="AD35" s="34">
        <v>12.5</v>
      </c>
      <c r="AE35" s="34">
        <v>0.57500000000000007</v>
      </c>
      <c r="AF35" s="55">
        <v>287.5</v>
      </c>
      <c r="AG35" s="94">
        <v>1.7250000000000001</v>
      </c>
      <c r="AH35" s="40">
        <v>862.5</v>
      </c>
      <c r="AJ35" s="48">
        <v>3</v>
      </c>
      <c r="AK35" s="102" t="s">
        <v>22</v>
      </c>
      <c r="AL35" s="29">
        <v>500</v>
      </c>
      <c r="AM35" s="34" t="s">
        <v>84</v>
      </c>
      <c r="AN35" s="55">
        <v>144.22499999999999</v>
      </c>
      <c r="AO35" s="55">
        <v>6562.5</v>
      </c>
    </row>
    <row r="36" spans="1:41" ht="15" customHeight="1" x14ac:dyDescent="0.25">
      <c r="A36" s="48">
        <v>4</v>
      </c>
      <c r="B36" s="102" t="s">
        <v>49</v>
      </c>
      <c r="C36" s="50">
        <v>0</v>
      </c>
      <c r="D36" s="50"/>
      <c r="E36" s="50">
        <v>0</v>
      </c>
      <c r="F36" s="50"/>
      <c r="G36" s="50">
        <v>0.02</v>
      </c>
      <c r="H36" s="51"/>
      <c r="I36" s="52">
        <v>0.02</v>
      </c>
      <c r="J36" s="29">
        <v>127</v>
      </c>
      <c r="K36" s="34">
        <v>2.54</v>
      </c>
      <c r="L36" s="34">
        <v>5.7911999999999999</v>
      </c>
      <c r="M36" s="55">
        <v>289.56</v>
      </c>
      <c r="N36" s="94">
        <v>23.1648</v>
      </c>
      <c r="O36" s="40">
        <v>1158.24</v>
      </c>
      <c r="Q36" s="24" t="s">
        <v>44</v>
      </c>
      <c r="T36" s="48">
        <v>4</v>
      </c>
      <c r="U36" s="102" t="s">
        <v>49</v>
      </c>
      <c r="V36" s="50">
        <v>0</v>
      </c>
      <c r="W36" s="50"/>
      <c r="X36" s="50">
        <v>0</v>
      </c>
      <c r="Y36" s="50"/>
      <c r="Z36" s="50">
        <v>0.02</v>
      </c>
      <c r="AA36" s="51"/>
      <c r="AB36" s="52">
        <v>0.02</v>
      </c>
      <c r="AC36" s="29">
        <v>127</v>
      </c>
      <c r="AD36" s="34">
        <v>2.54</v>
      </c>
      <c r="AE36" s="34">
        <v>0.46</v>
      </c>
      <c r="AF36" s="55">
        <v>58.42</v>
      </c>
      <c r="AG36" s="94">
        <v>1.3800000000000001</v>
      </c>
      <c r="AH36" s="40">
        <v>175.26</v>
      </c>
      <c r="AJ36" s="48">
        <v>4</v>
      </c>
      <c r="AK36" s="102" t="s">
        <v>49</v>
      </c>
      <c r="AL36" s="29">
        <v>127</v>
      </c>
      <c r="AM36" s="34" t="s">
        <v>84</v>
      </c>
      <c r="AN36" s="55">
        <v>24.544799999999999</v>
      </c>
      <c r="AO36" s="55">
        <v>1333.5</v>
      </c>
    </row>
    <row r="37" spans="1:41" ht="15" customHeight="1" x14ac:dyDescent="0.25">
      <c r="A37" s="48">
        <v>5</v>
      </c>
      <c r="B37" s="102" t="s">
        <v>50</v>
      </c>
      <c r="C37" s="50">
        <v>0</v>
      </c>
      <c r="D37" s="50"/>
      <c r="E37" s="50">
        <v>0</v>
      </c>
      <c r="F37" s="50"/>
      <c r="G37" s="50">
        <v>0.02</v>
      </c>
      <c r="H37" s="51"/>
      <c r="I37" s="52">
        <v>0.02</v>
      </c>
      <c r="J37" s="29">
        <v>56</v>
      </c>
      <c r="K37" s="34">
        <v>1.1200000000000001</v>
      </c>
      <c r="L37" s="34">
        <v>2.5536000000000003</v>
      </c>
      <c r="M37" s="55">
        <v>127.68</v>
      </c>
      <c r="N37" s="94">
        <v>10.214400000000001</v>
      </c>
      <c r="O37" s="40">
        <v>510.72</v>
      </c>
      <c r="Q37" s="24" t="s">
        <v>45</v>
      </c>
      <c r="T37" s="48">
        <v>5</v>
      </c>
      <c r="U37" s="102" t="s">
        <v>50</v>
      </c>
      <c r="V37" s="50">
        <v>0</v>
      </c>
      <c r="W37" s="50"/>
      <c r="X37" s="50">
        <v>0</v>
      </c>
      <c r="Y37" s="50"/>
      <c r="Z37" s="50">
        <v>0.02</v>
      </c>
      <c r="AA37" s="51"/>
      <c r="AB37" s="52">
        <v>0.02</v>
      </c>
      <c r="AC37" s="29">
        <v>56</v>
      </c>
      <c r="AD37" s="34">
        <v>1.1200000000000001</v>
      </c>
      <c r="AE37" s="34">
        <v>0.46</v>
      </c>
      <c r="AF37" s="55">
        <v>25.76</v>
      </c>
      <c r="AG37" s="94">
        <v>1.3800000000000001</v>
      </c>
      <c r="AH37" s="40">
        <v>77.28</v>
      </c>
      <c r="AJ37" s="48">
        <v>5</v>
      </c>
      <c r="AK37" s="102" t="s">
        <v>50</v>
      </c>
      <c r="AL37" s="29">
        <v>56</v>
      </c>
      <c r="AM37" s="34" t="s">
        <v>84</v>
      </c>
      <c r="AN37" s="55">
        <v>11.594400000000002</v>
      </c>
      <c r="AO37" s="55">
        <v>588</v>
      </c>
    </row>
    <row r="38" spans="1:41" ht="15" customHeight="1" x14ac:dyDescent="0.25">
      <c r="A38" s="48">
        <v>6</v>
      </c>
      <c r="B38" s="102" t="s">
        <v>72</v>
      </c>
      <c r="C38" s="50">
        <v>0</v>
      </c>
      <c r="D38" s="50"/>
      <c r="E38" s="50">
        <v>0</v>
      </c>
      <c r="F38" s="50"/>
      <c r="G38" s="50">
        <v>7.0000000000000007E-2</v>
      </c>
      <c r="H38" s="51"/>
      <c r="I38" s="52">
        <v>7.0000000000000007E-2</v>
      </c>
      <c r="J38" s="29">
        <v>50</v>
      </c>
      <c r="K38" s="34">
        <v>3.5000000000000004</v>
      </c>
      <c r="L38" s="34">
        <v>27.930000000000007</v>
      </c>
      <c r="M38" s="55">
        <v>399.00000000000006</v>
      </c>
      <c r="N38" s="94">
        <v>111.72000000000003</v>
      </c>
      <c r="O38" s="40">
        <v>1596.0000000000002</v>
      </c>
      <c r="Q38" s="24" t="s">
        <v>46</v>
      </c>
      <c r="T38" s="48">
        <v>6</v>
      </c>
      <c r="U38" s="102" t="s">
        <v>72</v>
      </c>
      <c r="V38" s="50">
        <v>0</v>
      </c>
      <c r="W38" s="50"/>
      <c r="X38" s="50">
        <v>0</v>
      </c>
      <c r="Y38" s="50"/>
      <c r="Z38" s="50">
        <v>7.0000000000000007E-2</v>
      </c>
      <c r="AA38" s="51"/>
      <c r="AB38" s="52">
        <v>7.0000000000000007E-2</v>
      </c>
      <c r="AC38" s="29">
        <v>50</v>
      </c>
      <c r="AD38" s="34">
        <v>3.5000000000000004</v>
      </c>
      <c r="AE38" s="34">
        <v>1.61</v>
      </c>
      <c r="AF38" s="55">
        <v>80.500000000000014</v>
      </c>
      <c r="AG38" s="94">
        <v>4.83</v>
      </c>
      <c r="AH38" s="40">
        <v>241.50000000000006</v>
      </c>
      <c r="AJ38" s="48">
        <v>6</v>
      </c>
      <c r="AK38" s="102" t="s">
        <v>72</v>
      </c>
      <c r="AL38" s="29">
        <v>50</v>
      </c>
      <c r="AM38" s="34" t="s">
        <v>84</v>
      </c>
      <c r="AN38" s="55">
        <v>116.55000000000003</v>
      </c>
      <c r="AO38" s="55">
        <v>1837.5000000000002</v>
      </c>
    </row>
    <row r="39" spans="1:41" ht="15" customHeight="1" x14ac:dyDescent="0.25">
      <c r="A39" s="48">
        <v>7</v>
      </c>
      <c r="B39" s="102" t="s">
        <v>73</v>
      </c>
      <c r="C39" s="50">
        <v>0</v>
      </c>
      <c r="D39" s="50"/>
      <c r="E39" s="50">
        <v>0</v>
      </c>
      <c r="F39" s="50"/>
      <c r="G39" s="50">
        <v>7.0000000000000007E-2</v>
      </c>
      <c r="H39" s="51"/>
      <c r="I39" s="52">
        <v>7.0000000000000007E-2</v>
      </c>
      <c r="J39" s="29">
        <v>33</v>
      </c>
      <c r="K39" s="34">
        <v>2.31</v>
      </c>
      <c r="L39" s="34">
        <v>18.433800000000005</v>
      </c>
      <c r="M39" s="55">
        <v>263.34000000000003</v>
      </c>
      <c r="N39" s="94">
        <v>73.73520000000002</v>
      </c>
      <c r="O39" s="40">
        <v>1053.3600000000001</v>
      </c>
      <c r="T39" s="48">
        <v>7</v>
      </c>
      <c r="U39" s="102" t="s">
        <v>73</v>
      </c>
      <c r="V39" s="50">
        <v>0</v>
      </c>
      <c r="W39" s="50"/>
      <c r="X39" s="50">
        <v>0</v>
      </c>
      <c r="Y39" s="50"/>
      <c r="Z39" s="50">
        <v>7.0000000000000007E-2</v>
      </c>
      <c r="AA39" s="51"/>
      <c r="AB39" s="52">
        <v>7.0000000000000007E-2</v>
      </c>
      <c r="AC39" s="29">
        <v>33</v>
      </c>
      <c r="AD39" s="34">
        <v>2.31</v>
      </c>
      <c r="AE39" s="34">
        <v>1.61</v>
      </c>
      <c r="AF39" s="55">
        <v>53.13</v>
      </c>
      <c r="AG39" s="94">
        <v>4.83</v>
      </c>
      <c r="AH39" s="40">
        <v>159.39000000000001</v>
      </c>
      <c r="AJ39" s="48">
        <v>7</v>
      </c>
      <c r="AK39" s="102" t="s">
        <v>73</v>
      </c>
      <c r="AL39" s="29">
        <v>33</v>
      </c>
      <c r="AM39" s="34" t="s">
        <v>84</v>
      </c>
      <c r="AN39" s="55">
        <v>78.565200000000019</v>
      </c>
      <c r="AO39" s="55">
        <v>1212.7500000000002</v>
      </c>
    </row>
    <row r="40" spans="1:41" ht="15" customHeight="1" x14ac:dyDescent="0.25">
      <c r="A40" s="48">
        <v>8</v>
      </c>
      <c r="B40" s="102" t="s">
        <v>52</v>
      </c>
      <c r="C40" s="50">
        <v>0</v>
      </c>
      <c r="D40" s="50"/>
      <c r="E40" s="50">
        <v>0</v>
      </c>
      <c r="F40" s="50"/>
      <c r="G40" s="50">
        <v>0.1</v>
      </c>
      <c r="H40" s="51"/>
      <c r="I40" s="52">
        <v>0.1</v>
      </c>
      <c r="J40" s="29">
        <v>33</v>
      </c>
      <c r="K40" s="34">
        <v>3.3000000000000003</v>
      </c>
      <c r="L40" s="34">
        <v>37.620000000000005</v>
      </c>
      <c r="M40" s="55">
        <v>376.20000000000005</v>
      </c>
      <c r="N40" s="94">
        <v>150.48000000000002</v>
      </c>
      <c r="O40" s="40">
        <v>1504.8000000000002</v>
      </c>
      <c r="T40" s="48">
        <v>8</v>
      </c>
      <c r="U40" s="102" t="s">
        <v>52</v>
      </c>
      <c r="V40" s="50">
        <v>0</v>
      </c>
      <c r="W40" s="50"/>
      <c r="X40" s="50">
        <v>0</v>
      </c>
      <c r="Y40" s="50"/>
      <c r="Z40" s="50">
        <v>0.1</v>
      </c>
      <c r="AA40" s="51"/>
      <c r="AB40" s="52">
        <v>0.1</v>
      </c>
      <c r="AC40" s="29">
        <v>33</v>
      </c>
      <c r="AD40" s="34">
        <v>3.3000000000000003</v>
      </c>
      <c r="AE40" s="34">
        <v>2.3000000000000003</v>
      </c>
      <c r="AF40" s="55">
        <v>75.900000000000006</v>
      </c>
      <c r="AG40" s="94">
        <v>6.9</v>
      </c>
      <c r="AH40" s="40">
        <v>227.70000000000002</v>
      </c>
      <c r="AJ40" s="48">
        <v>8</v>
      </c>
      <c r="AK40" s="102" t="s">
        <v>52</v>
      </c>
      <c r="AL40" s="29">
        <v>33</v>
      </c>
      <c r="AM40" s="34" t="s">
        <v>84</v>
      </c>
      <c r="AN40" s="55">
        <v>157.38000000000002</v>
      </c>
      <c r="AO40" s="55">
        <v>1732.5000000000002</v>
      </c>
    </row>
    <row r="41" spans="1:41" ht="15" customHeight="1" x14ac:dyDescent="0.25">
      <c r="A41" s="48">
        <v>9</v>
      </c>
      <c r="B41" s="102" t="s">
        <v>53</v>
      </c>
      <c r="C41" s="50">
        <v>0</v>
      </c>
      <c r="D41" s="50"/>
      <c r="E41" s="50">
        <v>0</v>
      </c>
      <c r="F41" s="50"/>
      <c r="G41" s="50">
        <v>8.5000000000000006E-2</v>
      </c>
      <c r="H41" s="51"/>
      <c r="I41" s="52">
        <v>8.5000000000000006E-2</v>
      </c>
      <c r="J41" s="29">
        <v>36</v>
      </c>
      <c r="K41" s="34">
        <v>3.06</v>
      </c>
      <c r="L41" s="34">
        <v>29.651400000000006</v>
      </c>
      <c r="M41" s="55">
        <v>348.84000000000003</v>
      </c>
      <c r="N41" s="94">
        <v>118.60560000000002</v>
      </c>
      <c r="O41" s="40">
        <v>1395.3600000000001</v>
      </c>
      <c r="T41" s="48">
        <v>9</v>
      </c>
      <c r="U41" s="102" t="s">
        <v>53</v>
      </c>
      <c r="V41" s="50">
        <v>0</v>
      </c>
      <c r="W41" s="50"/>
      <c r="X41" s="50">
        <v>0</v>
      </c>
      <c r="Y41" s="50"/>
      <c r="Z41" s="50">
        <v>8.5000000000000006E-2</v>
      </c>
      <c r="AA41" s="51"/>
      <c r="AB41" s="52">
        <v>8.5000000000000006E-2</v>
      </c>
      <c r="AC41" s="29">
        <v>36</v>
      </c>
      <c r="AD41" s="34">
        <v>3.06</v>
      </c>
      <c r="AE41" s="34">
        <v>1.9550000000000001</v>
      </c>
      <c r="AF41" s="55">
        <v>70.38</v>
      </c>
      <c r="AG41" s="94">
        <v>5.8650000000000002</v>
      </c>
      <c r="AH41" s="40">
        <v>211.14</v>
      </c>
      <c r="AJ41" s="48">
        <v>9</v>
      </c>
      <c r="AK41" s="102" t="s">
        <v>53</v>
      </c>
      <c r="AL41" s="29">
        <v>36</v>
      </c>
      <c r="AM41" s="34" t="s">
        <v>84</v>
      </c>
      <c r="AN41" s="55">
        <v>124.47060000000002</v>
      </c>
      <c r="AO41" s="55">
        <v>1606.5</v>
      </c>
    </row>
    <row r="42" spans="1:41" ht="15" customHeight="1" x14ac:dyDescent="0.25">
      <c r="A42" s="48">
        <v>10</v>
      </c>
      <c r="B42" s="102" t="s">
        <v>74</v>
      </c>
      <c r="C42" s="50">
        <v>0</v>
      </c>
      <c r="D42" s="50"/>
      <c r="E42" s="50">
        <v>0</v>
      </c>
      <c r="F42" s="50"/>
      <c r="G42" s="50">
        <v>0.05</v>
      </c>
      <c r="H42" s="51"/>
      <c r="I42" s="52">
        <v>0.05</v>
      </c>
      <c r="J42" s="29">
        <v>25</v>
      </c>
      <c r="K42" s="34">
        <v>1.25</v>
      </c>
      <c r="L42" s="34">
        <v>7.125</v>
      </c>
      <c r="M42" s="55">
        <v>142.5</v>
      </c>
      <c r="N42" s="94">
        <v>28.5</v>
      </c>
      <c r="O42" s="40">
        <v>570</v>
      </c>
      <c r="T42" s="48">
        <v>10</v>
      </c>
      <c r="U42" s="102" t="s">
        <v>74</v>
      </c>
      <c r="V42" s="50">
        <v>0</v>
      </c>
      <c r="W42" s="50"/>
      <c r="X42" s="50">
        <v>0</v>
      </c>
      <c r="Y42" s="50"/>
      <c r="Z42" s="50">
        <v>0.05</v>
      </c>
      <c r="AA42" s="51"/>
      <c r="AB42" s="52">
        <v>0.05</v>
      </c>
      <c r="AC42" s="29">
        <v>25</v>
      </c>
      <c r="AD42" s="34">
        <v>1.25</v>
      </c>
      <c r="AE42" s="34">
        <v>1.1500000000000001</v>
      </c>
      <c r="AF42" s="55">
        <v>28.75</v>
      </c>
      <c r="AG42" s="94">
        <v>3.45</v>
      </c>
      <c r="AH42" s="40">
        <v>86.25</v>
      </c>
      <c r="AJ42" s="48">
        <v>10</v>
      </c>
      <c r="AK42" s="102" t="s">
        <v>74</v>
      </c>
      <c r="AL42" s="29">
        <v>25</v>
      </c>
      <c r="AM42" s="34" t="s">
        <v>84</v>
      </c>
      <c r="AN42" s="55">
        <v>31.95</v>
      </c>
      <c r="AO42" s="55">
        <v>656.25</v>
      </c>
    </row>
    <row r="43" spans="1:41" ht="15" customHeight="1" x14ac:dyDescent="0.25">
      <c r="A43" s="48">
        <v>11</v>
      </c>
      <c r="B43" s="102" t="s">
        <v>55</v>
      </c>
      <c r="C43" s="53">
        <v>0</v>
      </c>
      <c r="D43" s="50"/>
      <c r="E43" s="50">
        <v>0</v>
      </c>
      <c r="F43" s="50"/>
      <c r="G43" s="50">
        <v>2E-3</v>
      </c>
      <c r="H43" s="51"/>
      <c r="I43" s="52">
        <v>2E-3</v>
      </c>
      <c r="J43" s="29">
        <v>929</v>
      </c>
      <c r="K43" s="34">
        <v>1.8580000000000001</v>
      </c>
      <c r="L43" s="34">
        <v>0.42362400000000006</v>
      </c>
      <c r="M43" s="55">
        <v>211.81200000000001</v>
      </c>
      <c r="N43" s="94">
        <v>1.6944960000000002</v>
      </c>
      <c r="O43" s="40">
        <v>847.24800000000005</v>
      </c>
      <c r="T43" s="48">
        <v>11</v>
      </c>
      <c r="U43" s="102" t="s">
        <v>55</v>
      </c>
      <c r="V43" s="53">
        <v>0</v>
      </c>
      <c r="W43" s="50"/>
      <c r="X43" s="50">
        <v>0</v>
      </c>
      <c r="Y43" s="50"/>
      <c r="Z43" s="50">
        <v>2E-3</v>
      </c>
      <c r="AA43" s="51"/>
      <c r="AB43" s="52">
        <v>2E-3</v>
      </c>
      <c r="AC43" s="29">
        <v>929</v>
      </c>
      <c r="AD43" s="34">
        <v>1.8580000000000001</v>
      </c>
      <c r="AE43" s="34">
        <v>4.5999999999999999E-2</v>
      </c>
      <c r="AF43" s="55">
        <v>42.734000000000002</v>
      </c>
      <c r="AG43" s="94">
        <v>0.13800000000000001</v>
      </c>
      <c r="AH43" s="40">
        <v>128.202</v>
      </c>
      <c r="AJ43" s="48">
        <v>11</v>
      </c>
      <c r="AK43" s="102" t="s">
        <v>55</v>
      </c>
      <c r="AL43" s="29">
        <v>929</v>
      </c>
      <c r="AM43" s="34" t="s">
        <v>84</v>
      </c>
      <c r="AN43" s="55">
        <v>1.8324960000000003</v>
      </c>
      <c r="AO43" s="55">
        <v>975.45</v>
      </c>
    </row>
    <row r="44" spans="1:41" ht="15" customHeight="1" x14ac:dyDescent="0.25">
      <c r="A44" s="48">
        <v>12</v>
      </c>
      <c r="B44" s="102" t="s">
        <v>56</v>
      </c>
      <c r="C44" s="50">
        <v>0</v>
      </c>
      <c r="D44" s="50"/>
      <c r="E44" s="50">
        <v>0</v>
      </c>
      <c r="F44" s="50"/>
      <c r="G44" s="50">
        <v>6.7999999999999996E-3</v>
      </c>
      <c r="H44" s="51"/>
      <c r="I44" s="52">
        <v>6.7999999999999996E-3</v>
      </c>
      <c r="J44" s="29">
        <v>18</v>
      </c>
      <c r="K44" s="34">
        <v>0.12239999999999999</v>
      </c>
      <c r="L44" s="34">
        <v>9.4884479999999993E-2</v>
      </c>
      <c r="M44" s="55">
        <v>13.9536</v>
      </c>
      <c r="N44" s="94">
        <v>0.37953791999999997</v>
      </c>
      <c r="O44" s="40">
        <v>55.814399999999999</v>
      </c>
      <c r="T44" s="48">
        <v>12</v>
      </c>
      <c r="U44" s="102" t="s">
        <v>56</v>
      </c>
      <c r="V44" s="50">
        <v>0</v>
      </c>
      <c r="W44" s="50"/>
      <c r="X44" s="50">
        <v>0</v>
      </c>
      <c r="Y44" s="50"/>
      <c r="Z44" s="50">
        <v>6.7999999999999996E-3</v>
      </c>
      <c r="AA44" s="51"/>
      <c r="AB44" s="52">
        <v>6.7999999999999996E-3</v>
      </c>
      <c r="AC44" s="29">
        <v>18</v>
      </c>
      <c r="AD44" s="34">
        <v>0.12239999999999999</v>
      </c>
      <c r="AE44" s="34">
        <v>0.15639999999999998</v>
      </c>
      <c r="AF44" s="55">
        <v>2.8151999999999999</v>
      </c>
      <c r="AG44" s="94">
        <v>0.46919999999999995</v>
      </c>
      <c r="AH44" s="40">
        <v>8.4455999999999989</v>
      </c>
      <c r="AJ44" s="48">
        <v>12</v>
      </c>
      <c r="AK44" s="102" t="s">
        <v>56</v>
      </c>
      <c r="AL44" s="29">
        <v>18</v>
      </c>
      <c r="AM44" s="34" t="s">
        <v>84</v>
      </c>
      <c r="AN44" s="55">
        <v>0.84873791999999992</v>
      </c>
      <c r="AO44" s="55">
        <v>64.259999999999991</v>
      </c>
    </row>
    <row r="45" spans="1:41" ht="15" customHeight="1" x14ac:dyDescent="0.25">
      <c r="A45" s="48">
        <v>13</v>
      </c>
      <c r="B45" s="102" t="s">
        <v>57</v>
      </c>
      <c r="C45" s="50">
        <v>0</v>
      </c>
      <c r="D45" s="50"/>
      <c r="E45" s="50">
        <v>0</v>
      </c>
      <c r="F45" s="50"/>
      <c r="G45" s="50">
        <v>3.0000000000000001E-3</v>
      </c>
      <c r="H45" s="51"/>
      <c r="I45" s="52">
        <v>3.0000000000000001E-3</v>
      </c>
      <c r="J45" s="29">
        <v>110</v>
      </c>
      <c r="K45" s="34">
        <v>0.33</v>
      </c>
      <c r="L45" s="34">
        <v>0.11286000000000002</v>
      </c>
      <c r="M45" s="55">
        <v>37.620000000000005</v>
      </c>
      <c r="N45" s="94">
        <v>0.45144000000000006</v>
      </c>
      <c r="O45" s="40">
        <v>150.48000000000002</v>
      </c>
      <c r="T45" s="48">
        <v>13</v>
      </c>
      <c r="U45" s="102" t="s">
        <v>57</v>
      </c>
      <c r="V45" s="50">
        <v>0</v>
      </c>
      <c r="W45" s="50"/>
      <c r="X45" s="50">
        <v>0</v>
      </c>
      <c r="Y45" s="50"/>
      <c r="Z45" s="50">
        <v>3.0000000000000001E-3</v>
      </c>
      <c r="AA45" s="51"/>
      <c r="AB45" s="52">
        <v>3.0000000000000001E-3</v>
      </c>
      <c r="AC45" s="29">
        <v>110</v>
      </c>
      <c r="AD45" s="34">
        <v>0.33</v>
      </c>
      <c r="AE45" s="34">
        <v>6.9000000000000006E-2</v>
      </c>
      <c r="AF45" s="55">
        <v>7.5900000000000007</v>
      </c>
      <c r="AG45" s="94">
        <v>0.20700000000000002</v>
      </c>
      <c r="AH45" s="40">
        <v>22.770000000000003</v>
      </c>
      <c r="AJ45" s="48">
        <v>13</v>
      </c>
      <c r="AK45" s="102" t="s">
        <v>57</v>
      </c>
      <c r="AL45" s="29">
        <v>110</v>
      </c>
      <c r="AM45" s="34" t="s">
        <v>84</v>
      </c>
      <c r="AN45" s="55">
        <v>0.65844000000000014</v>
      </c>
      <c r="AO45" s="55">
        <v>173.25000000000003</v>
      </c>
    </row>
    <row r="46" spans="1:41" ht="15" customHeight="1" x14ac:dyDescent="0.25">
      <c r="A46" s="48">
        <v>14</v>
      </c>
      <c r="B46" s="102" t="s">
        <v>58</v>
      </c>
      <c r="C46" s="50">
        <v>0</v>
      </c>
      <c r="D46" s="50"/>
      <c r="E46" s="50">
        <v>0</v>
      </c>
      <c r="F46" s="50"/>
      <c r="G46" s="50">
        <v>0.01</v>
      </c>
      <c r="H46" s="51"/>
      <c r="I46" s="52">
        <v>0.01</v>
      </c>
      <c r="J46" s="61">
        <v>400</v>
      </c>
      <c r="K46" s="34">
        <v>4</v>
      </c>
      <c r="L46" s="34">
        <v>4.5600000000000005</v>
      </c>
      <c r="M46" s="55">
        <v>456</v>
      </c>
      <c r="N46" s="94">
        <v>18.240000000000002</v>
      </c>
      <c r="O46" s="40">
        <v>1824</v>
      </c>
      <c r="T46" s="48">
        <v>14</v>
      </c>
      <c r="U46" s="102" t="s">
        <v>58</v>
      </c>
      <c r="V46" s="50">
        <v>0</v>
      </c>
      <c r="W46" s="50"/>
      <c r="X46" s="50">
        <v>0</v>
      </c>
      <c r="Y46" s="50"/>
      <c r="Z46" s="50">
        <v>0.01</v>
      </c>
      <c r="AA46" s="51"/>
      <c r="AB46" s="52">
        <v>0.01</v>
      </c>
      <c r="AC46" s="61">
        <v>400</v>
      </c>
      <c r="AD46" s="34">
        <v>4</v>
      </c>
      <c r="AE46" s="34">
        <v>0.23</v>
      </c>
      <c r="AF46" s="55">
        <v>92</v>
      </c>
      <c r="AG46" s="94">
        <v>0.69000000000000006</v>
      </c>
      <c r="AH46" s="40">
        <v>276</v>
      </c>
      <c r="AJ46" s="48">
        <v>14</v>
      </c>
      <c r="AK46" s="102" t="s">
        <v>58</v>
      </c>
      <c r="AL46" s="61">
        <v>400</v>
      </c>
      <c r="AM46" s="34" t="s">
        <v>84</v>
      </c>
      <c r="AN46" s="55">
        <v>18.930000000000003</v>
      </c>
      <c r="AO46" s="55">
        <v>2100</v>
      </c>
    </row>
    <row r="47" spans="1:41" ht="15" customHeight="1" thickBot="1" x14ac:dyDescent="0.3">
      <c r="A47" s="56">
        <v>15</v>
      </c>
      <c r="B47" s="102" t="s">
        <v>26</v>
      </c>
      <c r="C47" s="58">
        <v>0</v>
      </c>
      <c r="D47" s="58"/>
      <c r="E47" s="58">
        <v>0</v>
      </c>
      <c r="F47" s="58"/>
      <c r="G47" s="58">
        <v>0.1</v>
      </c>
      <c r="H47" s="59"/>
      <c r="I47" s="60">
        <v>0.1</v>
      </c>
      <c r="J47" s="61">
        <v>80</v>
      </c>
      <c r="K47" s="62">
        <v>8</v>
      </c>
      <c r="L47" s="34">
        <v>91.2</v>
      </c>
      <c r="M47" s="63">
        <v>912</v>
      </c>
      <c r="N47" s="94">
        <v>364.8</v>
      </c>
      <c r="O47" s="64">
        <v>3648</v>
      </c>
      <c r="T47" s="56">
        <v>15</v>
      </c>
      <c r="U47" s="102" t="s">
        <v>26</v>
      </c>
      <c r="V47" s="58">
        <v>0</v>
      </c>
      <c r="W47" s="58"/>
      <c r="X47" s="58">
        <v>0</v>
      </c>
      <c r="Y47" s="58"/>
      <c r="Z47" s="58">
        <v>0.1</v>
      </c>
      <c r="AA47" s="59"/>
      <c r="AB47" s="60">
        <v>0.1</v>
      </c>
      <c r="AC47" s="61">
        <v>80</v>
      </c>
      <c r="AD47" s="62">
        <v>8</v>
      </c>
      <c r="AE47" s="34">
        <v>2.3000000000000003</v>
      </c>
      <c r="AF47" s="63">
        <v>184</v>
      </c>
      <c r="AG47" s="94">
        <v>6.9</v>
      </c>
      <c r="AH47" s="64">
        <v>552</v>
      </c>
      <c r="AJ47" s="56">
        <v>15</v>
      </c>
      <c r="AK47" s="102" t="s">
        <v>26</v>
      </c>
      <c r="AL47" s="61">
        <v>80</v>
      </c>
      <c r="AM47" s="62" t="s">
        <v>84</v>
      </c>
      <c r="AN47" s="55">
        <v>371.7</v>
      </c>
      <c r="AO47" s="55">
        <v>4200</v>
      </c>
    </row>
    <row r="48" spans="1:41" ht="15.75" thickBot="1" x14ac:dyDescent="0.3">
      <c r="A48" s="188" t="s">
        <v>65</v>
      </c>
      <c r="B48" s="189"/>
      <c r="C48" s="189"/>
      <c r="D48" s="189"/>
      <c r="E48" s="189"/>
      <c r="F48" s="189"/>
      <c r="G48" s="189"/>
      <c r="H48" s="189"/>
      <c r="I48" s="189"/>
      <c r="J48" s="190"/>
      <c r="K48" s="65">
        <v>62.490399999999994</v>
      </c>
      <c r="L48" s="65"/>
      <c r="M48" s="66">
        <v>7123.9056</v>
      </c>
      <c r="N48" s="95"/>
      <c r="O48" s="67">
        <v>28495.6224</v>
      </c>
      <c r="T48" s="188" t="s">
        <v>65</v>
      </c>
      <c r="U48" s="189"/>
      <c r="V48" s="189"/>
      <c r="W48" s="189"/>
      <c r="X48" s="189"/>
      <c r="Y48" s="189"/>
      <c r="Z48" s="189"/>
      <c r="AA48" s="189"/>
      <c r="AB48" s="189"/>
      <c r="AC48" s="190"/>
      <c r="AD48" s="65">
        <v>62.490399999999994</v>
      </c>
      <c r="AE48" s="65"/>
      <c r="AF48" s="66">
        <v>1437.2791999999997</v>
      </c>
      <c r="AG48" s="95"/>
      <c r="AH48" s="67">
        <v>4311.8375999999989</v>
      </c>
      <c r="AJ48" s="188" t="s">
        <v>65</v>
      </c>
      <c r="AK48" s="189"/>
      <c r="AL48" s="190"/>
      <c r="AM48" s="65">
        <v>0</v>
      </c>
      <c r="AN48" s="66">
        <v>1550.2896739200003</v>
      </c>
      <c r="AO48" s="67">
        <v>32807.46</v>
      </c>
    </row>
    <row r="49" spans="1:41" ht="15" customHeight="1" x14ac:dyDescent="0.25">
      <c r="A49" s="194" t="s">
        <v>59</v>
      </c>
      <c r="B49" s="196" t="s">
        <v>47</v>
      </c>
      <c r="C49" s="199" t="s">
        <v>60</v>
      </c>
      <c r="D49" s="199"/>
      <c r="E49" s="199" t="s">
        <v>62</v>
      </c>
      <c r="F49" s="199"/>
      <c r="G49" s="199" t="s">
        <v>40</v>
      </c>
      <c r="H49" s="200"/>
      <c r="I49" s="191" t="s">
        <v>67</v>
      </c>
      <c r="J49" s="201" t="s">
        <v>66</v>
      </c>
      <c r="K49" s="191" t="s">
        <v>63</v>
      </c>
      <c r="L49" s="191" t="s">
        <v>86</v>
      </c>
      <c r="M49" s="180" t="s">
        <v>63</v>
      </c>
      <c r="N49" s="191" t="s">
        <v>87</v>
      </c>
      <c r="O49" s="183" t="s">
        <v>64</v>
      </c>
      <c r="T49" s="194" t="s">
        <v>59</v>
      </c>
      <c r="U49" s="196" t="s">
        <v>47</v>
      </c>
      <c r="V49" s="199" t="s">
        <v>60</v>
      </c>
      <c r="W49" s="199"/>
      <c r="X49" s="199" t="s">
        <v>62</v>
      </c>
      <c r="Y49" s="199"/>
      <c r="Z49" s="199" t="s">
        <v>40</v>
      </c>
      <c r="AA49" s="200"/>
      <c r="AB49" s="191" t="s">
        <v>67</v>
      </c>
      <c r="AC49" s="201" t="s">
        <v>66</v>
      </c>
      <c r="AD49" s="191" t="s">
        <v>63</v>
      </c>
      <c r="AE49" s="191" t="s">
        <v>86</v>
      </c>
      <c r="AF49" s="180" t="s">
        <v>63</v>
      </c>
      <c r="AG49" s="191" t="s">
        <v>87</v>
      </c>
      <c r="AH49" s="183" t="s">
        <v>64</v>
      </c>
      <c r="AJ49" s="194" t="s">
        <v>59</v>
      </c>
      <c r="AK49" s="196" t="s">
        <v>47</v>
      </c>
      <c r="AL49" s="201" t="s">
        <v>66</v>
      </c>
      <c r="AM49" s="191" t="s">
        <v>83</v>
      </c>
      <c r="AN49" s="180" t="s">
        <v>85</v>
      </c>
      <c r="AO49" s="183" t="s">
        <v>63</v>
      </c>
    </row>
    <row r="50" spans="1:41" x14ac:dyDescent="0.25">
      <c r="A50" s="195"/>
      <c r="B50" s="197"/>
      <c r="C50" s="186" t="s">
        <v>68</v>
      </c>
      <c r="D50" s="186" t="s">
        <v>61</v>
      </c>
      <c r="E50" s="186" t="s">
        <v>68</v>
      </c>
      <c r="F50" s="186" t="s">
        <v>61</v>
      </c>
      <c r="G50" s="186" t="s">
        <v>68</v>
      </c>
      <c r="H50" s="204" t="s">
        <v>61</v>
      </c>
      <c r="I50" s="192"/>
      <c r="J50" s="202"/>
      <c r="K50" s="192"/>
      <c r="L50" s="192"/>
      <c r="M50" s="181"/>
      <c r="N50" s="192"/>
      <c r="O50" s="184"/>
      <c r="T50" s="195"/>
      <c r="U50" s="197"/>
      <c r="V50" s="186" t="s">
        <v>68</v>
      </c>
      <c r="W50" s="186" t="s">
        <v>61</v>
      </c>
      <c r="X50" s="186" t="s">
        <v>68</v>
      </c>
      <c r="Y50" s="186" t="s">
        <v>61</v>
      </c>
      <c r="Z50" s="186" t="s">
        <v>68</v>
      </c>
      <c r="AA50" s="204" t="s">
        <v>61</v>
      </c>
      <c r="AB50" s="192"/>
      <c r="AC50" s="202"/>
      <c r="AD50" s="192"/>
      <c r="AE50" s="192"/>
      <c r="AF50" s="181"/>
      <c r="AG50" s="192"/>
      <c r="AH50" s="184"/>
      <c r="AJ50" s="195"/>
      <c r="AK50" s="197"/>
      <c r="AL50" s="202"/>
      <c r="AM50" s="192"/>
      <c r="AN50" s="181"/>
      <c r="AO50" s="184"/>
    </row>
    <row r="51" spans="1:41" ht="15.75" thickBot="1" x14ac:dyDescent="0.3">
      <c r="A51" s="195"/>
      <c r="B51" s="198"/>
      <c r="C51" s="187"/>
      <c r="D51" s="187"/>
      <c r="E51" s="187"/>
      <c r="F51" s="187"/>
      <c r="G51" s="187"/>
      <c r="H51" s="205"/>
      <c r="I51" s="193"/>
      <c r="J51" s="203"/>
      <c r="K51" s="193"/>
      <c r="L51" s="193"/>
      <c r="M51" s="182"/>
      <c r="N51" s="193"/>
      <c r="O51" s="185"/>
      <c r="Q51" s="69" t="s">
        <v>40</v>
      </c>
      <c r="T51" s="195"/>
      <c r="U51" s="198"/>
      <c r="V51" s="187"/>
      <c r="W51" s="187"/>
      <c r="X51" s="187"/>
      <c r="Y51" s="187"/>
      <c r="Z51" s="187"/>
      <c r="AA51" s="205"/>
      <c r="AB51" s="193"/>
      <c r="AC51" s="203"/>
      <c r="AD51" s="193"/>
      <c r="AE51" s="193"/>
      <c r="AF51" s="182"/>
      <c r="AG51" s="193"/>
      <c r="AH51" s="185"/>
      <c r="AJ51" s="195"/>
      <c r="AK51" s="198"/>
      <c r="AL51" s="203"/>
      <c r="AM51" s="193"/>
      <c r="AN51" s="182"/>
      <c r="AO51" s="185"/>
    </row>
    <row r="52" spans="1:41" ht="15" customHeight="1" x14ac:dyDescent="0.25">
      <c r="A52" s="43">
        <v>1</v>
      </c>
      <c r="B52" s="102" t="s">
        <v>23</v>
      </c>
      <c r="C52" s="45">
        <v>0</v>
      </c>
      <c r="D52" s="45"/>
      <c r="E52" s="45">
        <v>0</v>
      </c>
      <c r="F52" s="45"/>
      <c r="G52" s="45">
        <v>0.1</v>
      </c>
      <c r="H52" s="46"/>
      <c r="I52" s="47">
        <v>0.1</v>
      </c>
      <c r="J52" s="30">
        <v>36</v>
      </c>
      <c r="K52" s="33">
        <v>3.6</v>
      </c>
      <c r="L52" s="33">
        <v>11.4</v>
      </c>
      <c r="M52" s="54">
        <v>410.40000000000003</v>
      </c>
      <c r="N52" s="93">
        <v>34.200000000000003</v>
      </c>
      <c r="O52" s="39">
        <v>1231.2</v>
      </c>
      <c r="Q52" s="68" t="s">
        <v>77</v>
      </c>
      <c r="T52" s="43">
        <v>1</v>
      </c>
      <c r="U52" s="102" t="s">
        <v>23</v>
      </c>
      <c r="V52" s="45">
        <v>0</v>
      </c>
      <c r="W52" s="45"/>
      <c r="X52" s="45">
        <v>0</v>
      </c>
      <c r="Y52" s="45"/>
      <c r="Z52" s="45">
        <v>0.1</v>
      </c>
      <c r="AA52" s="46"/>
      <c r="AB52" s="47">
        <v>0.1</v>
      </c>
      <c r="AC52" s="30">
        <v>36</v>
      </c>
      <c r="AD52" s="33">
        <v>3.6</v>
      </c>
      <c r="AE52" s="33">
        <v>2.3000000000000003</v>
      </c>
      <c r="AF52" s="54">
        <v>82.8</v>
      </c>
      <c r="AG52" s="93">
        <v>6.9</v>
      </c>
      <c r="AH52" s="39">
        <v>248.39999999999998</v>
      </c>
      <c r="AJ52" s="43">
        <v>1</v>
      </c>
      <c r="AK52" s="102" t="s">
        <v>23</v>
      </c>
      <c r="AL52" s="30">
        <v>36</v>
      </c>
      <c r="AM52" s="33" t="s">
        <v>84</v>
      </c>
      <c r="AN52" s="54">
        <v>41.1</v>
      </c>
      <c r="AO52" s="54">
        <v>1479.6</v>
      </c>
    </row>
    <row r="53" spans="1:41" ht="15" customHeight="1" x14ac:dyDescent="0.25">
      <c r="A53" s="48">
        <v>2</v>
      </c>
      <c r="B53" s="102" t="s">
        <v>71</v>
      </c>
      <c r="C53" s="50">
        <v>0</v>
      </c>
      <c r="D53" s="50"/>
      <c r="E53" s="50">
        <v>0</v>
      </c>
      <c r="F53" s="50"/>
      <c r="G53" s="50">
        <v>7.0000000000000007E-2</v>
      </c>
      <c r="H53" s="51"/>
      <c r="I53" s="52">
        <v>7.0000000000000007E-2</v>
      </c>
      <c r="J53" s="29">
        <v>250</v>
      </c>
      <c r="K53" s="34">
        <v>17.5</v>
      </c>
      <c r="L53" s="34">
        <v>7.98</v>
      </c>
      <c r="M53" s="55">
        <v>1995</v>
      </c>
      <c r="N53" s="94">
        <v>23.94</v>
      </c>
      <c r="O53" s="40">
        <v>5985</v>
      </c>
      <c r="Q53" s="68" t="s">
        <v>70</v>
      </c>
      <c r="T53" s="48">
        <v>2</v>
      </c>
      <c r="U53" s="102" t="s">
        <v>71</v>
      </c>
      <c r="V53" s="50">
        <v>0</v>
      </c>
      <c r="W53" s="50"/>
      <c r="X53" s="50">
        <v>0</v>
      </c>
      <c r="Y53" s="50"/>
      <c r="Z53" s="50">
        <v>7.0000000000000007E-2</v>
      </c>
      <c r="AA53" s="51"/>
      <c r="AB53" s="52">
        <v>7.0000000000000007E-2</v>
      </c>
      <c r="AC53" s="29">
        <v>250</v>
      </c>
      <c r="AD53" s="34">
        <v>17.5</v>
      </c>
      <c r="AE53" s="34">
        <v>1.61</v>
      </c>
      <c r="AF53" s="55">
        <v>402.5</v>
      </c>
      <c r="AG53" s="94">
        <v>4.83</v>
      </c>
      <c r="AH53" s="40">
        <v>1207.5</v>
      </c>
      <c r="AJ53" s="48">
        <v>2</v>
      </c>
      <c r="AK53" s="102" t="s">
        <v>71</v>
      </c>
      <c r="AL53" s="29">
        <v>250</v>
      </c>
      <c r="AM53" s="34" t="s">
        <v>84</v>
      </c>
      <c r="AN53" s="55">
        <v>28.770000000000003</v>
      </c>
      <c r="AO53" s="55">
        <v>7192.5</v>
      </c>
    </row>
    <row r="54" spans="1:41" ht="15" customHeight="1" x14ac:dyDescent="0.25">
      <c r="A54" s="48">
        <v>3</v>
      </c>
      <c r="B54" s="102" t="s">
        <v>22</v>
      </c>
      <c r="C54" s="50">
        <v>0</v>
      </c>
      <c r="D54" s="50"/>
      <c r="E54" s="50">
        <v>0</v>
      </c>
      <c r="F54" s="50"/>
      <c r="G54" s="50">
        <v>2.5000000000000001E-2</v>
      </c>
      <c r="H54" s="51"/>
      <c r="I54" s="52">
        <v>2.5000000000000001E-2</v>
      </c>
      <c r="J54" s="29">
        <v>500</v>
      </c>
      <c r="K54" s="34">
        <v>12.5</v>
      </c>
      <c r="L54" s="34">
        <v>2.85</v>
      </c>
      <c r="M54" s="55">
        <v>1425</v>
      </c>
      <c r="N54" s="94">
        <v>8.5500000000000007</v>
      </c>
      <c r="O54" s="40">
        <v>4275</v>
      </c>
      <c r="Q54" s="24" t="s">
        <v>43</v>
      </c>
      <c r="T54" s="48">
        <v>3</v>
      </c>
      <c r="U54" s="102" t="s">
        <v>22</v>
      </c>
      <c r="V54" s="50">
        <v>0</v>
      </c>
      <c r="W54" s="50"/>
      <c r="X54" s="50">
        <v>0</v>
      </c>
      <c r="Y54" s="50"/>
      <c r="Z54" s="50">
        <v>2.5000000000000001E-2</v>
      </c>
      <c r="AA54" s="51"/>
      <c r="AB54" s="52">
        <v>2.5000000000000001E-2</v>
      </c>
      <c r="AC54" s="29">
        <v>500</v>
      </c>
      <c r="AD54" s="34">
        <v>12.5</v>
      </c>
      <c r="AE54" s="34">
        <v>0.57500000000000007</v>
      </c>
      <c r="AF54" s="55">
        <v>287.5</v>
      </c>
      <c r="AG54" s="94">
        <v>1.7250000000000001</v>
      </c>
      <c r="AH54" s="40">
        <v>862.5</v>
      </c>
      <c r="AJ54" s="48">
        <v>3</v>
      </c>
      <c r="AK54" s="102" t="s">
        <v>22</v>
      </c>
      <c r="AL54" s="29">
        <v>500</v>
      </c>
      <c r="AM54" s="34" t="s">
        <v>84</v>
      </c>
      <c r="AN54" s="55">
        <v>10.275</v>
      </c>
      <c r="AO54" s="55">
        <v>5137.5</v>
      </c>
    </row>
    <row r="55" spans="1:41" ht="15" customHeight="1" x14ac:dyDescent="0.25">
      <c r="A55" s="48">
        <v>4</v>
      </c>
      <c r="B55" s="102" t="s">
        <v>49</v>
      </c>
      <c r="C55" s="50">
        <v>0</v>
      </c>
      <c r="D55" s="50"/>
      <c r="E55" s="50">
        <v>0</v>
      </c>
      <c r="F55" s="50"/>
      <c r="G55" s="50">
        <v>1.7999999999999999E-2</v>
      </c>
      <c r="H55" s="51"/>
      <c r="I55" s="52">
        <v>1.7999999999999999E-2</v>
      </c>
      <c r="J55" s="29">
        <v>127</v>
      </c>
      <c r="K55" s="34">
        <v>2.286</v>
      </c>
      <c r="L55" s="34">
        <v>2.052</v>
      </c>
      <c r="M55" s="55">
        <v>260.60399999999998</v>
      </c>
      <c r="N55" s="94">
        <v>6.1560000000000006</v>
      </c>
      <c r="O55" s="40">
        <v>781.8119999999999</v>
      </c>
      <c r="Q55" s="24" t="s">
        <v>44</v>
      </c>
      <c r="T55" s="48">
        <v>4</v>
      </c>
      <c r="U55" s="102" t="s">
        <v>49</v>
      </c>
      <c r="V55" s="50">
        <v>0</v>
      </c>
      <c r="W55" s="50"/>
      <c r="X55" s="50">
        <v>0</v>
      </c>
      <c r="Y55" s="50"/>
      <c r="Z55" s="50">
        <v>1.7999999999999999E-2</v>
      </c>
      <c r="AA55" s="51"/>
      <c r="AB55" s="52">
        <v>1.7999999999999999E-2</v>
      </c>
      <c r="AC55" s="29">
        <v>127</v>
      </c>
      <c r="AD55" s="34">
        <v>2.286</v>
      </c>
      <c r="AE55" s="34">
        <v>0.41399999999999998</v>
      </c>
      <c r="AF55" s="55">
        <v>52.578000000000003</v>
      </c>
      <c r="AG55" s="94">
        <v>1.242</v>
      </c>
      <c r="AH55" s="40">
        <v>157.73400000000001</v>
      </c>
      <c r="AJ55" s="48">
        <v>4</v>
      </c>
      <c r="AK55" s="102" t="s">
        <v>49</v>
      </c>
      <c r="AL55" s="29">
        <v>127</v>
      </c>
      <c r="AM55" s="34" t="s">
        <v>84</v>
      </c>
      <c r="AN55" s="55">
        <v>7.3980000000000006</v>
      </c>
      <c r="AO55" s="55">
        <v>939.54599999999994</v>
      </c>
    </row>
    <row r="56" spans="1:41" ht="15" customHeight="1" x14ac:dyDescent="0.25">
      <c r="A56" s="48">
        <v>5</v>
      </c>
      <c r="B56" s="102" t="s">
        <v>50</v>
      </c>
      <c r="C56" s="50">
        <v>0</v>
      </c>
      <c r="D56" s="50"/>
      <c r="E56" s="50">
        <v>0</v>
      </c>
      <c r="F56" s="50"/>
      <c r="G56" s="50">
        <v>0.02</v>
      </c>
      <c r="H56" s="51"/>
      <c r="I56" s="52">
        <v>0.02</v>
      </c>
      <c r="J56" s="29">
        <v>56</v>
      </c>
      <c r="K56" s="34">
        <v>1.1200000000000001</v>
      </c>
      <c r="L56" s="34">
        <v>2.2800000000000002</v>
      </c>
      <c r="M56" s="55">
        <v>127.68</v>
      </c>
      <c r="N56" s="94">
        <v>6.8400000000000007</v>
      </c>
      <c r="O56" s="40">
        <v>383.04</v>
      </c>
      <c r="Q56" s="24" t="s">
        <v>45</v>
      </c>
      <c r="T56" s="48">
        <v>5</v>
      </c>
      <c r="U56" s="102" t="s">
        <v>50</v>
      </c>
      <c r="V56" s="50">
        <v>0</v>
      </c>
      <c r="W56" s="50"/>
      <c r="X56" s="50">
        <v>0</v>
      </c>
      <c r="Y56" s="50"/>
      <c r="Z56" s="50">
        <v>0.02</v>
      </c>
      <c r="AA56" s="51"/>
      <c r="AB56" s="52">
        <v>0.02</v>
      </c>
      <c r="AC56" s="29">
        <v>56</v>
      </c>
      <c r="AD56" s="34">
        <v>1.1200000000000001</v>
      </c>
      <c r="AE56" s="34">
        <v>0.46</v>
      </c>
      <c r="AF56" s="55">
        <v>25.76</v>
      </c>
      <c r="AG56" s="94">
        <v>1.3800000000000001</v>
      </c>
      <c r="AH56" s="40">
        <v>77.28</v>
      </c>
      <c r="AJ56" s="48">
        <v>5</v>
      </c>
      <c r="AK56" s="102" t="s">
        <v>50</v>
      </c>
      <c r="AL56" s="29">
        <v>56</v>
      </c>
      <c r="AM56" s="34" t="s">
        <v>84</v>
      </c>
      <c r="AN56" s="55">
        <v>8.2200000000000006</v>
      </c>
      <c r="AO56" s="55">
        <v>460.32000000000005</v>
      </c>
    </row>
    <row r="57" spans="1:41" ht="15" customHeight="1" x14ac:dyDescent="0.25">
      <c r="A57" s="48">
        <v>6</v>
      </c>
      <c r="B57" s="102" t="s">
        <v>72</v>
      </c>
      <c r="C57" s="50">
        <v>0</v>
      </c>
      <c r="D57" s="50"/>
      <c r="E57" s="50">
        <v>0</v>
      </c>
      <c r="F57" s="50"/>
      <c r="G57" s="50">
        <v>0.06</v>
      </c>
      <c r="H57" s="51"/>
      <c r="I57" s="52">
        <v>0.06</v>
      </c>
      <c r="J57" s="29">
        <v>50</v>
      </c>
      <c r="K57" s="34">
        <v>3</v>
      </c>
      <c r="L57" s="34">
        <v>6.84</v>
      </c>
      <c r="M57" s="55">
        <v>342</v>
      </c>
      <c r="N57" s="94">
        <v>20.52</v>
      </c>
      <c r="O57" s="40">
        <v>1026</v>
      </c>
      <c r="Q57" s="24" t="s">
        <v>46</v>
      </c>
      <c r="T57" s="48">
        <v>6</v>
      </c>
      <c r="U57" s="102" t="s">
        <v>72</v>
      </c>
      <c r="V57" s="50">
        <v>0</v>
      </c>
      <c r="W57" s="50"/>
      <c r="X57" s="50">
        <v>0</v>
      </c>
      <c r="Y57" s="50"/>
      <c r="Z57" s="50">
        <v>0.06</v>
      </c>
      <c r="AA57" s="51"/>
      <c r="AB57" s="52">
        <v>0.06</v>
      </c>
      <c r="AC57" s="29">
        <v>50</v>
      </c>
      <c r="AD57" s="34">
        <v>3</v>
      </c>
      <c r="AE57" s="34">
        <v>1.38</v>
      </c>
      <c r="AF57" s="55">
        <v>69</v>
      </c>
      <c r="AG57" s="94">
        <v>4.1399999999999997</v>
      </c>
      <c r="AH57" s="40">
        <v>207</v>
      </c>
      <c r="AJ57" s="48">
        <v>6</v>
      </c>
      <c r="AK57" s="102" t="s">
        <v>72</v>
      </c>
      <c r="AL57" s="29">
        <v>50</v>
      </c>
      <c r="AM57" s="34" t="s">
        <v>84</v>
      </c>
      <c r="AN57" s="55">
        <v>24.66</v>
      </c>
      <c r="AO57" s="55">
        <v>1233</v>
      </c>
    </row>
    <row r="58" spans="1:41" ht="15" customHeight="1" x14ac:dyDescent="0.25">
      <c r="A58" s="48">
        <v>7</v>
      </c>
      <c r="B58" s="102" t="s">
        <v>53</v>
      </c>
      <c r="C58" s="50">
        <v>0</v>
      </c>
      <c r="D58" s="50"/>
      <c r="E58" s="50">
        <v>0</v>
      </c>
      <c r="F58" s="50"/>
      <c r="G58" s="50">
        <v>8.5000000000000006E-2</v>
      </c>
      <c r="H58" s="51"/>
      <c r="I58" s="52">
        <v>8.5000000000000006E-2</v>
      </c>
      <c r="J58" s="29">
        <v>36</v>
      </c>
      <c r="K58" s="34">
        <v>3.06</v>
      </c>
      <c r="L58" s="34">
        <v>9.6900000000000013</v>
      </c>
      <c r="M58" s="55">
        <v>348.84000000000003</v>
      </c>
      <c r="N58" s="94">
        <v>29.070000000000004</v>
      </c>
      <c r="O58" s="40">
        <v>1046.52</v>
      </c>
      <c r="T58" s="48">
        <v>7</v>
      </c>
      <c r="U58" s="102" t="s">
        <v>53</v>
      </c>
      <c r="V58" s="50">
        <v>0</v>
      </c>
      <c r="W58" s="50"/>
      <c r="X58" s="50">
        <v>0</v>
      </c>
      <c r="Y58" s="50"/>
      <c r="Z58" s="50">
        <v>8.5000000000000006E-2</v>
      </c>
      <c r="AA58" s="51"/>
      <c r="AB58" s="52">
        <v>8.5000000000000006E-2</v>
      </c>
      <c r="AC58" s="29">
        <v>36</v>
      </c>
      <c r="AD58" s="34">
        <v>3.06</v>
      </c>
      <c r="AE58" s="34">
        <v>1.9550000000000001</v>
      </c>
      <c r="AF58" s="55">
        <v>70.38</v>
      </c>
      <c r="AG58" s="94">
        <v>5.8650000000000002</v>
      </c>
      <c r="AH58" s="40">
        <v>211.14</v>
      </c>
      <c r="AJ58" s="48">
        <v>7</v>
      </c>
      <c r="AK58" s="102" t="s">
        <v>53</v>
      </c>
      <c r="AL58" s="29">
        <v>36</v>
      </c>
      <c r="AM58" s="34" t="s">
        <v>84</v>
      </c>
      <c r="AN58" s="55">
        <v>34.935000000000002</v>
      </c>
      <c r="AO58" s="55">
        <v>1257.6599999999999</v>
      </c>
    </row>
    <row r="59" spans="1:41" ht="15" customHeight="1" x14ac:dyDescent="0.25">
      <c r="A59" s="48">
        <v>8</v>
      </c>
      <c r="B59" s="102" t="s">
        <v>74</v>
      </c>
      <c r="C59" s="50">
        <v>0</v>
      </c>
      <c r="D59" s="50"/>
      <c r="E59" s="50">
        <v>0</v>
      </c>
      <c r="F59" s="50"/>
      <c r="G59" s="50">
        <v>4.5999999999999999E-2</v>
      </c>
      <c r="H59" s="51"/>
      <c r="I59" s="52">
        <v>4.5999999999999999E-2</v>
      </c>
      <c r="J59" s="29">
        <v>25</v>
      </c>
      <c r="K59" s="34">
        <v>1.1499999999999999</v>
      </c>
      <c r="L59" s="34">
        <v>5.2439999999999998</v>
      </c>
      <c r="M59" s="55">
        <v>131.1</v>
      </c>
      <c r="N59" s="94">
        <v>15.731999999999999</v>
      </c>
      <c r="O59" s="40">
        <v>393.29999999999995</v>
      </c>
      <c r="T59" s="48">
        <v>8</v>
      </c>
      <c r="U59" s="102" t="s">
        <v>74</v>
      </c>
      <c r="V59" s="50">
        <v>0</v>
      </c>
      <c r="W59" s="50"/>
      <c r="X59" s="50">
        <v>0</v>
      </c>
      <c r="Y59" s="50"/>
      <c r="Z59" s="50">
        <v>4.5999999999999999E-2</v>
      </c>
      <c r="AA59" s="51"/>
      <c r="AB59" s="52">
        <v>4.5999999999999999E-2</v>
      </c>
      <c r="AC59" s="29">
        <v>25</v>
      </c>
      <c r="AD59" s="34">
        <v>1.1499999999999999</v>
      </c>
      <c r="AE59" s="34">
        <v>1.0580000000000001</v>
      </c>
      <c r="AF59" s="55">
        <v>26.45</v>
      </c>
      <c r="AG59" s="94">
        <v>3.1740000000000004</v>
      </c>
      <c r="AH59" s="40">
        <v>79.349999999999994</v>
      </c>
      <c r="AJ59" s="48">
        <v>8</v>
      </c>
      <c r="AK59" s="102" t="s">
        <v>74</v>
      </c>
      <c r="AL59" s="29">
        <v>25</v>
      </c>
      <c r="AM59" s="34" t="s">
        <v>84</v>
      </c>
      <c r="AN59" s="55">
        <v>18.905999999999999</v>
      </c>
      <c r="AO59" s="55">
        <v>472.65</v>
      </c>
    </row>
    <row r="60" spans="1:41" ht="15" customHeight="1" x14ac:dyDescent="0.25">
      <c r="A60" s="48">
        <v>9</v>
      </c>
      <c r="B60" s="102" t="s">
        <v>55</v>
      </c>
      <c r="C60" s="50">
        <v>0</v>
      </c>
      <c r="D60" s="50"/>
      <c r="E60" s="50">
        <v>0</v>
      </c>
      <c r="F60" s="50"/>
      <c r="G60" s="50">
        <v>2E-3</v>
      </c>
      <c r="H60" s="51"/>
      <c r="I60" s="52">
        <v>2E-3</v>
      </c>
      <c r="J60" s="29">
        <v>929</v>
      </c>
      <c r="K60" s="34">
        <v>1.8580000000000001</v>
      </c>
      <c r="L60" s="34">
        <v>0.22800000000000001</v>
      </c>
      <c r="M60" s="55">
        <v>211.81200000000001</v>
      </c>
      <c r="N60" s="94">
        <v>0.68400000000000005</v>
      </c>
      <c r="O60" s="40">
        <v>635.43600000000004</v>
      </c>
      <c r="T60" s="48">
        <v>9</v>
      </c>
      <c r="U60" s="102" t="s">
        <v>55</v>
      </c>
      <c r="V60" s="50">
        <v>0</v>
      </c>
      <c r="W60" s="50"/>
      <c r="X60" s="50">
        <v>0</v>
      </c>
      <c r="Y60" s="50"/>
      <c r="Z60" s="50">
        <v>2E-3</v>
      </c>
      <c r="AA60" s="51"/>
      <c r="AB60" s="52">
        <v>2E-3</v>
      </c>
      <c r="AC60" s="29">
        <v>929</v>
      </c>
      <c r="AD60" s="34">
        <v>1.8580000000000001</v>
      </c>
      <c r="AE60" s="34">
        <v>4.5999999999999999E-2</v>
      </c>
      <c r="AF60" s="55">
        <v>42.734000000000002</v>
      </c>
      <c r="AG60" s="94">
        <v>0.13800000000000001</v>
      </c>
      <c r="AH60" s="40">
        <v>128.202</v>
      </c>
      <c r="AJ60" s="48">
        <v>9</v>
      </c>
      <c r="AK60" s="102" t="s">
        <v>55</v>
      </c>
      <c r="AL60" s="29">
        <v>929</v>
      </c>
      <c r="AM60" s="34" t="s">
        <v>84</v>
      </c>
      <c r="AN60" s="55">
        <v>0.82200000000000006</v>
      </c>
      <c r="AO60" s="55">
        <v>763.63800000000003</v>
      </c>
    </row>
    <row r="61" spans="1:41" ht="15" customHeight="1" x14ac:dyDescent="0.25">
      <c r="A61" s="48">
        <v>10</v>
      </c>
      <c r="B61" s="102" t="s">
        <v>56</v>
      </c>
      <c r="C61" s="50">
        <v>0</v>
      </c>
      <c r="D61" s="50"/>
      <c r="E61" s="50">
        <v>0</v>
      </c>
      <c r="F61" s="50"/>
      <c r="G61" s="50">
        <v>4.7999999999999996E-3</v>
      </c>
      <c r="H61" s="51"/>
      <c r="I61" s="52">
        <v>4.7999999999999996E-3</v>
      </c>
      <c r="J61" s="29">
        <v>18</v>
      </c>
      <c r="K61" s="34">
        <v>8.6399999999999991E-2</v>
      </c>
      <c r="L61" s="34">
        <v>0.54719999999999991</v>
      </c>
      <c r="M61" s="55">
        <v>9.8495999999999988</v>
      </c>
      <c r="N61" s="94">
        <v>1.6415999999999997</v>
      </c>
      <c r="O61" s="40">
        <v>29.548799999999996</v>
      </c>
      <c r="T61" s="48">
        <v>10</v>
      </c>
      <c r="U61" s="102" t="s">
        <v>56</v>
      </c>
      <c r="V61" s="50">
        <v>0</v>
      </c>
      <c r="W61" s="50"/>
      <c r="X61" s="50">
        <v>0</v>
      </c>
      <c r="Y61" s="50"/>
      <c r="Z61" s="50">
        <v>4.7999999999999996E-3</v>
      </c>
      <c r="AA61" s="51"/>
      <c r="AB61" s="52">
        <v>4.7999999999999996E-3</v>
      </c>
      <c r="AC61" s="29">
        <v>18</v>
      </c>
      <c r="AD61" s="34">
        <v>8.6399999999999991E-2</v>
      </c>
      <c r="AE61" s="34">
        <v>0.11039999999999998</v>
      </c>
      <c r="AF61" s="55">
        <v>1.9871999999999999</v>
      </c>
      <c r="AG61" s="94">
        <v>0.33119999999999994</v>
      </c>
      <c r="AH61" s="40">
        <v>5.9615999999999998</v>
      </c>
      <c r="AJ61" s="48">
        <v>10</v>
      </c>
      <c r="AK61" s="102" t="s">
        <v>56</v>
      </c>
      <c r="AL61" s="29">
        <v>18</v>
      </c>
      <c r="AM61" s="34" t="s">
        <v>84</v>
      </c>
      <c r="AN61" s="55">
        <v>1.9727999999999997</v>
      </c>
      <c r="AO61" s="55">
        <v>35.510399999999997</v>
      </c>
    </row>
    <row r="62" spans="1:41" ht="15" customHeight="1" x14ac:dyDescent="0.25">
      <c r="A62" s="48">
        <v>11</v>
      </c>
      <c r="B62" s="102" t="s">
        <v>57</v>
      </c>
      <c r="C62" s="53">
        <v>0</v>
      </c>
      <c r="D62" s="50"/>
      <c r="E62" s="50">
        <v>0</v>
      </c>
      <c r="F62" s="50"/>
      <c r="G62" s="50">
        <v>3.0000000000000001E-3</v>
      </c>
      <c r="H62" s="51"/>
      <c r="I62" s="52">
        <v>3.0000000000000001E-3</v>
      </c>
      <c r="J62" s="29">
        <v>110</v>
      </c>
      <c r="K62" s="34">
        <v>0.33</v>
      </c>
      <c r="L62" s="34">
        <v>0.34200000000000003</v>
      </c>
      <c r="M62" s="55">
        <v>37.620000000000005</v>
      </c>
      <c r="N62" s="94">
        <v>1.026</v>
      </c>
      <c r="O62" s="40">
        <v>112.86000000000001</v>
      </c>
      <c r="T62" s="48">
        <v>11</v>
      </c>
      <c r="U62" s="102" t="s">
        <v>57</v>
      </c>
      <c r="V62" s="53">
        <v>0</v>
      </c>
      <c r="W62" s="50"/>
      <c r="X62" s="50">
        <v>0</v>
      </c>
      <c r="Y62" s="50"/>
      <c r="Z62" s="50">
        <v>3.0000000000000001E-3</v>
      </c>
      <c r="AA62" s="51"/>
      <c r="AB62" s="52">
        <v>3.0000000000000001E-3</v>
      </c>
      <c r="AC62" s="29">
        <v>110</v>
      </c>
      <c r="AD62" s="34">
        <v>0.33</v>
      </c>
      <c r="AE62" s="34">
        <v>6.9000000000000006E-2</v>
      </c>
      <c r="AF62" s="55">
        <v>7.5900000000000007</v>
      </c>
      <c r="AG62" s="94">
        <v>0.20700000000000002</v>
      </c>
      <c r="AH62" s="40">
        <v>22.770000000000003</v>
      </c>
      <c r="AJ62" s="48">
        <v>11</v>
      </c>
      <c r="AK62" s="102" t="s">
        <v>57</v>
      </c>
      <c r="AL62" s="29">
        <v>110</v>
      </c>
      <c r="AM62" s="34" t="s">
        <v>84</v>
      </c>
      <c r="AN62" s="55">
        <v>1.2330000000000001</v>
      </c>
      <c r="AO62" s="55">
        <v>135.63000000000002</v>
      </c>
    </row>
    <row r="63" spans="1:41" ht="15" customHeight="1" x14ac:dyDescent="0.25">
      <c r="A63" s="48">
        <v>12</v>
      </c>
      <c r="B63" s="102" t="s">
        <v>58</v>
      </c>
      <c r="C63" s="50">
        <v>0</v>
      </c>
      <c r="D63" s="50"/>
      <c r="E63" s="50">
        <v>0</v>
      </c>
      <c r="F63" s="50"/>
      <c r="G63" s="50">
        <v>0.02</v>
      </c>
      <c r="H63" s="51"/>
      <c r="I63" s="52">
        <v>0.02</v>
      </c>
      <c r="J63" s="29">
        <v>400</v>
      </c>
      <c r="K63" s="34">
        <v>8</v>
      </c>
      <c r="L63" s="34">
        <v>2.2800000000000002</v>
      </c>
      <c r="M63" s="55">
        <v>912</v>
      </c>
      <c r="N63" s="94">
        <v>6.8400000000000007</v>
      </c>
      <c r="O63" s="40">
        <v>2736</v>
      </c>
      <c r="T63" s="48">
        <v>12</v>
      </c>
      <c r="U63" s="102" t="s">
        <v>58</v>
      </c>
      <c r="V63" s="50">
        <v>0</v>
      </c>
      <c r="W63" s="50"/>
      <c r="X63" s="50">
        <v>0</v>
      </c>
      <c r="Y63" s="50"/>
      <c r="Z63" s="50">
        <v>0.02</v>
      </c>
      <c r="AA63" s="51"/>
      <c r="AB63" s="52">
        <v>0.02</v>
      </c>
      <c r="AC63" s="29">
        <v>400</v>
      </c>
      <c r="AD63" s="34">
        <v>8</v>
      </c>
      <c r="AE63" s="34">
        <v>0.46</v>
      </c>
      <c r="AF63" s="55">
        <v>184</v>
      </c>
      <c r="AG63" s="94">
        <v>1.3800000000000001</v>
      </c>
      <c r="AH63" s="40">
        <v>552</v>
      </c>
      <c r="AJ63" s="48">
        <v>12</v>
      </c>
      <c r="AK63" s="102" t="s">
        <v>58</v>
      </c>
      <c r="AL63" s="29">
        <v>400</v>
      </c>
      <c r="AM63" s="34" t="s">
        <v>84</v>
      </c>
      <c r="AN63" s="55">
        <v>8.2200000000000006</v>
      </c>
      <c r="AO63" s="55">
        <v>3288</v>
      </c>
    </row>
    <row r="64" spans="1:41" ht="15" customHeight="1" thickBot="1" x14ac:dyDescent="0.3">
      <c r="A64" s="48">
        <v>13</v>
      </c>
      <c r="B64" s="102" t="s">
        <v>26</v>
      </c>
      <c r="C64" s="50">
        <v>0</v>
      </c>
      <c r="D64" s="50"/>
      <c r="E64" s="50">
        <v>0</v>
      </c>
      <c r="F64" s="50"/>
      <c r="G64" s="50">
        <v>0.1</v>
      </c>
      <c r="H64" s="51"/>
      <c r="I64" s="52">
        <v>0.1</v>
      </c>
      <c r="J64" s="29">
        <v>80</v>
      </c>
      <c r="K64" s="34">
        <v>8</v>
      </c>
      <c r="L64" s="34">
        <v>11.4</v>
      </c>
      <c r="M64" s="55">
        <v>912</v>
      </c>
      <c r="N64" s="94">
        <v>34.200000000000003</v>
      </c>
      <c r="O64" s="40">
        <v>2736</v>
      </c>
      <c r="T64" s="48">
        <v>13</v>
      </c>
      <c r="U64" s="102" t="s">
        <v>26</v>
      </c>
      <c r="V64" s="50">
        <v>0</v>
      </c>
      <c r="W64" s="50"/>
      <c r="X64" s="50">
        <v>0</v>
      </c>
      <c r="Y64" s="50"/>
      <c r="Z64" s="50">
        <v>0.1</v>
      </c>
      <c r="AA64" s="51"/>
      <c r="AB64" s="52">
        <v>0.1</v>
      </c>
      <c r="AC64" s="29">
        <v>80</v>
      </c>
      <c r="AD64" s="34">
        <v>8</v>
      </c>
      <c r="AE64" s="34">
        <v>2.3000000000000003</v>
      </c>
      <c r="AF64" s="55">
        <v>184</v>
      </c>
      <c r="AG64" s="94">
        <v>6.9</v>
      </c>
      <c r="AH64" s="40">
        <v>552</v>
      </c>
      <c r="AJ64" s="56">
        <v>13</v>
      </c>
      <c r="AK64" s="103" t="s">
        <v>26</v>
      </c>
      <c r="AL64" s="61">
        <v>80</v>
      </c>
      <c r="AM64" s="62" t="s">
        <v>84</v>
      </c>
      <c r="AN64" s="55">
        <v>41.1</v>
      </c>
      <c r="AO64" s="55">
        <v>3288</v>
      </c>
    </row>
    <row r="65" spans="1:41" ht="15.75" thickBot="1" x14ac:dyDescent="0.3">
      <c r="A65" s="188" t="s">
        <v>65</v>
      </c>
      <c r="B65" s="189"/>
      <c r="C65" s="189"/>
      <c r="D65" s="189"/>
      <c r="E65" s="189"/>
      <c r="F65" s="189"/>
      <c r="G65" s="189"/>
      <c r="H65" s="189"/>
      <c r="I65" s="189"/>
      <c r="J65" s="190"/>
      <c r="K65" s="65">
        <v>62.490399999999994</v>
      </c>
      <c r="L65" s="65"/>
      <c r="M65" s="66">
        <v>7123.9056</v>
      </c>
      <c r="N65" s="95"/>
      <c r="O65" s="67">
        <v>21371.716800000002</v>
      </c>
      <c r="T65" s="188" t="s">
        <v>65</v>
      </c>
      <c r="U65" s="189"/>
      <c r="V65" s="189"/>
      <c r="W65" s="189"/>
      <c r="X65" s="189"/>
      <c r="Y65" s="189"/>
      <c r="Z65" s="189"/>
      <c r="AA65" s="189"/>
      <c r="AB65" s="189"/>
      <c r="AC65" s="190"/>
      <c r="AD65" s="65">
        <v>62.490399999999994</v>
      </c>
      <c r="AE65" s="65"/>
      <c r="AF65" s="66">
        <v>1437.2791999999999</v>
      </c>
      <c r="AG65" s="95"/>
      <c r="AH65" s="67">
        <v>4311.8375999999998</v>
      </c>
      <c r="AJ65" s="188" t="s">
        <v>65</v>
      </c>
      <c r="AK65" s="189"/>
      <c r="AL65" s="190"/>
      <c r="AM65" s="96"/>
      <c r="AN65" s="66">
        <v>227.61180000000002</v>
      </c>
      <c r="AO65" s="67">
        <v>25683.554400000001</v>
      </c>
    </row>
    <row r="66" spans="1:41" ht="15" customHeight="1" x14ac:dyDescent="0.25">
      <c r="A66" s="194" t="s">
        <v>59</v>
      </c>
      <c r="B66" s="196" t="s">
        <v>47</v>
      </c>
      <c r="C66" s="199" t="s">
        <v>60</v>
      </c>
      <c r="D66" s="199"/>
      <c r="E66" s="199" t="s">
        <v>62</v>
      </c>
      <c r="F66" s="199"/>
      <c r="G66" s="199" t="s">
        <v>40</v>
      </c>
      <c r="H66" s="200"/>
      <c r="I66" s="191" t="s">
        <v>67</v>
      </c>
      <c r="J66" s="201" t="s">
        <v>66</v>
      </c>
      <c r="K66" s="191" t="s">
        <v>63</v>
      </c>
      <c r="L66" s="191" t="s">
        <v>86</v>
      </c>
      <c r="M66" s="180" t="s">
        <v>63</v>
      </c>
      <c r="N66" s="191" t="s">
        <v>87</v>
      </c>
      <c r="O66" s="183" t="s">
        <v>64</v>
      </c>
      <c r="T66" s="194" t="s">
        <v>59</v>
      </c>
      <c r="U66" s="196" t="s">
        <v>47</v>
      </c>
      <c r="V66" s="199" t="s">
        <v>60</v>
      </c>
      <c r="W66" s="199"/>
      <c r="X66" s="199" t="s">
        <v>62</v>
      </c>
      <c r="Y66" s="199"/>
      <c r="Z66" s="199" t="s">
        <v>40</v>
      </c>
      <c r="AA66" s="200"/>
      <c r="AB66" s="191" t="s">
        <v>67</v>
      </c>
      <c r="AC66" s="201" t="s">
        <v>66</v>
      </c>
      <c r="AD66" s="191" t="s">
        <v>63</v>
      </c>
      <c r="AE66" s="191" t="s">
        <v>86</v>
      </c>
      <c r="AF66" s="180" t="s">
        <v>63</v>
      </c>
      <c r="AG66" s="191" t="s">
        <v>87</v>
      </c>
      <c r="AH66" s="183" t="s">
        <v>64</v>
      </c>
      <c r="AJ66" s="194" t="s">
        <v>59</v>
      </c>
      <c r="AK66" s="196" t="s">
        <v>47</v>
      </c>
      <c r="AL66" s="201" t="s">
        <v>66</v>
      </c>
      <c r="AM66" s="191" t="s">
        <v>83</v>
      </c>
      <c r="AN66" s="180" t="s">
        <v>85</v>
      </c>
      <c r="AO66" s="183" t="s">
        <v>63</v>
      </c>
    </row>
    <row r="67" spans="1:41" x14ac:dyDescent="0.25">
      <c r="A67" s="195"/>
      <c r="B67" s="197"/>
      <c r="C67" s="186" t="s">
        <v>68</v>
      </c>
      <c r="D67" s="186" t="s">
        <v>61</v>
      </c>
      <c r="E67" s="186" t="s">
        <v>68</v>
      </c>
      <c r="F67" s="186" t="s">
        <v>61</v>
      </c>
      <c r="G67" s="186" t="s">
        <v>68</v>
      </c>
      <c r="H67" s="204" t="s">
        <v>61</v>
      </c>
      <c r="I67" s="192"/>
      <c r="J67" s="202"/>
      <c r="K67" s="192"/>
      <c r="L67" s="192"/>
      <c r="M67" s="181"/>
      <c r="N67" s="192"/>
      <c r="O67" s="184"/>
      <c r="T67" s="195"/>
      <c r="U67" s="197"/>
      <c r="V67" s="186" t="s">
        <v>68</v>
      </c>
      <c r="W67" s="186" t="s">
        <v>61</v>
      </c>
      <c r="X67" s="186" t="s">
        <v>68</v>
      </c>
      <c r="Y67" s="186" t="s">
        <v>61</v>
      </c>
      <c r="Z67" s="186" t="s">
        <v>68</v>
      </c>
      <c r="AA67" s="204" t="s">
        <v>61</v>
      </c>
      <c r="AB67" s="192"/>
      <c r="AC67" s="202"/>
      <c r="AD67" s="192"/>
      <c r="AE67" s="192"/>
      <c r="AF67" s="181"/>
      <c r="AG67" s="192"/>
      <c r="AH67" s="184"/>
      <c r="AJ67" s="195"/>
      <c r="AK67" s="197"/>
      <c r="AL67" s="202"/>
      <c r="AM67" s="192"/>
      <c r="AN67" s="181"/>
      <c r="AO67" s="184"/>
    </row>
    <row r="68" spans="1:41" ht="15.75" thickBot="1" x14ac:dyDescent="0.3">
      <c r="A68" s="195"/>
      <c r="B68" s="198"/>
      <c r="C68" s="187"/>
      <c r="D68" s="187"/>
      <c r="E68" s="187"/>
      <c r="F68" s="187"/>
      <c r="G68" s="187"/>
      <c r="H68" s="205"/>
      <c r="I68" s="193"/>
      <c r="J68" s="203"/>
      <c r="K68" s="193"/>
      <c r="L68" s="193"/>
      <c r="M68" s="182"/>
      <c r="N68" s="193"/>
      <c r="O68" s="185"/>
      <c r="Q68" s="69" t="s">
        <v>40</v>
      </c>
      <c r="T68" s="195"/>
      <c r="U68" s="198"/>
      <c r="V68" s="187"/>
      <c r="W68" s="187"/>
      <c r="X68" s="187"/>
      <c r="Y68" s="187"/>
      <c r="Z68" s="187"/>
      <c r="AA68" s="205"/>
      <c r="AB68" s="193"/>
      <c r="AC68" s="203"/>
      <c r="AD68" s="193"/>
      <c r="AE68" s="193"/>
      <c r="AF68" s="182"/>
      <c r="AG68" s="193"/>
      <c r="AH68" s="185"/>
      <c r="AJ68" s="195"/>
      <c r="AK68" s="198"/>
      <c r="AL68" s="203"/>
      <c r="AM68" s="193"/>
      <c r="AN68" s="182"/>
      <c r="AO68" s="185"/>
    </row>
    <row r="69" spans="1:41" ht="15" customHeight="1" x14ac:dyDescent="0.25">
      <c r="A69" s="43">
        <v>1</v>
      </c>
      <c r="B69" s="102" t="s">
        <v>23</v>
      </c>
      <c r="C69" s="45">
        <v>0</v>
      </c>
      <c r="D69" s="45"/>
      <c r="E69" s="45">
        <v>0</v>
      </c>
      <c r="F69" s="45"/>
      <c r="G69" s="45">
        <v>0.15</v>
      </c>
      <c r="H69" s="46"/>
      <c r="I69" s="47">
        <v>0.15</v>
      </c>
      <c r="J69" s="30">
        <v>36</v>
      </c>
      <c r="K69" s="33">
        <v>5.3999999999999995</v>
      </c>
      <c r="L69" s="33">
        <v>17.099999999999998</v>
      </c>
      <c r="M69" s="54">
        <v>615.59999999999991</v>
      </c>
      <c r="N69" s="93">
        <v>51.3</v>
      </c>
      <c r="O69" s="39">
        <v>1846.7999999999997</v>
      </c>
      <c r="Q69" s="68" t="s">
        <v>34</v>
      </c>
      <c r="T69" s="43">
        <v>1</v>
      </c>
      <c r="U69" s="102" t="s">
        <v>23</v>
      </c>
      <c r="V69" s="45">
        <v>0</v>
      </c>
      <c r="W69" s="45"/>
      <c r="X69" s="45">
        <v>0</v>
      </c>
      <c r="Y69" s="45"/>
      <c r="Z69" s="45">
        <v>0.15</v>
      </c>
      <c r="AA69" s="46"/>
      <c r="AB69" s="47">
        <v>0.15</v>
      </c>
      <c r="AC69" s="30">
        <v>36</v>
      </c>
      <c r="AD69" s="33">
        <v>5.3999999999999995</v>
      </c>
      <c r="AE69" s="33">
        <v>3.4499999999999997</v>
      </c>
      <c r="AF69" s="54">
        <v>124.19999999999999</v>
      </c>
      <c r="AG69" s="93">
        <v>10.35</v>
      </c>
      <c r="AH69" s="39">
        <v>372.59999999999997</v>
      </c>
      <c r="AJ69" s="43">
        <v>1</v>
      </c>
      <c r="AK69" s="102" t="s">
        <v>23</v>
      </c>
      <c r="AL69" s="30">
        <v>36</v>
      </c>
      <c r="AM69" s="33" t="s">
        <v>84</v>
      </c>
      <c r="AN69" s="54">
        <v>61.65</v>
      </c>
      <c r="AO69" s="54">
        <v>2219.3999999999996</v>
      </c>
    </row>
    <row r="70" spans="1:41" ht="15" customHeight="1" x14ac:dyDescent="0.25">
      <c r="A70" s="48">
        <v>2</v>
      </c>
      <c r="B70" s="102" t="s">
        <v>22</v>
      </c>
      <c r="C70" s="50">
        <v>0</v>
      </c>
      <c r="D70" s="50"/>
      <c r="E70" s="50">
        <v>0</v>
      </c>
      <c r="F70" s="50"/>
      <c r="G70" s="50">
        <v>0.05</v>
      </c>
      <c r="H70" s="51"/>
      <c r="I70" s="52">
        <v>0.05</v>
      </c>
      <c r="J70" s="29">
        <v>500</v>
      </c>
      <c r="K70" s="34">
        <v>25</v>
      </c>
      <c r="L70" s="34">
        <v>5.7</v>
      </c>
      <c r="M70" s="55">
        <v>2850</v>
      </c>
      <c r="N70" s="94">
        <v>17.100000000000001</v>
      </c>
      <c r="O70" s="40">
        <v>8550</v>
      </c>
      <c r="Q70" s="68" t="s">
        <v>70</v>
      </c>
      <c r="T70" s="48">
        <v>2</v>
      </c>
      <c r="U70" s="102" t="s">
        <v>22</v>
      </c>
      <c r="V70" s="50">
        <v>0</v>
      </c>
      <c r="W70" s="50"/>
      <c r="X70" s="50">
        <v>0</v>
      </c>
      <c r="Y70" s="50"/>
      <c r="Z70" s="50">
        <v>0.05</v>
      </c>
      <c r="AA70" s="51"/>
      <c r="AB70" s="52">
        <v>0.05</v>
      </c>
      <c r="AC70" s="29">
        <v>500</v>
      </c>
      <c r="AD70" s="34">
        <v>25</v>
      </c>
      <c r="AE70" s="34">
        <v>1.1500000000000001</v>
      </c>
      <c r="AF70" s="55">
        <v>575</v>
      </c>
      <c r="AG70" s="94">
        <v>3.45</v>
      </c>
      <c r="AH70" s="40">
        <v>1725</v>
      </c>
      <c r="AJ70" s="48">
        <v>2</v>
      </c>
      <c r="AK70" s="102" t="s">
        <v>22</v>
      </c>
      <c r="AL70" s="29">
        <v>500</v>
      </c>
      <c r="AM70" s="34" t="s">
        <v>84</v>
      </c>
      <c r="AN70" s="55">
        <v>20.55</v>
      </c>
      <c r="AO70" s="55">
        <v>10275</v>
      </c>
    </row>
    <row r="71" spans="1:41" ht="15" customHeight="1" x14ac:dyDescent="0.25">
      <c r="A71" s="48">
        <v>3</v>
      </c>
      <c r="B71" s="102" t="s">
        <v>49</v>
      </c>
      <c r="C71" s="50">
        <v>0</v>
      </c>
      <c r="D71" s="50"/>
      <c r="E71" s="50">
        <v>0</v>
      </c>
      <c r="F71" s="50"/>
      <c r="G71" s="50">
        <v>2.5000000000000001E-2</v>
      </c>
      <c r="H71" s="51"/>
      <c r="I71" s="52">
        <v>2.5000000000000001E-2</v>
      </c>
      <c r="J71" s="29">
        <v>127</v>
      </c>
      <c r="K71" s="34">
        <v>3.1750000000000003</v>
      </c>
      <c r="L71" s="34">
        <v>2.85</v>
      </c>
      <c r="M71" s="55">
        <v>361.95000000000005</v>
      </c>
      <c r="N71" s="94">
        <v>8.5500000000000007</v>
      </c>
      <c r="O71" s="40">
        <v>1085.8500000000001</v>
      </c>
      <c r="Q71" s="24" t="s">
        <v>43</v>
      </c>
      <c r="T71" s="48">
        <v>3</v>
      </c>
      <c r="U71" s="102" t="s">
        <v>49</v>
      </c>
      <c r="V71" s="50">
        <v>0</v>
      </c>
      <c r="W71" s="50"/>
      <c r="X71" s="50">
        <v>0</v>
      </c>
      <c r="Y71" s="50"/>
      <c r="Z71" s="50">
        <v>2.5000000000000001E-2</v>
      </c>
      <c r="AA71" s="51"/>
      <c r="AB71" s="52">
        <v>2.5000000000000001E-2</v>
      </c>
      <c r="AC71" s="29">
        <v>127</v>
      </c>
      <c r="AD71" s="34">
        <v>3.1750000000000003</v>
      </c>
      <c r="AE71" s="34">
        <v>0.57500000000000007</v>
      </c>
      <c r="AF71" s="55">
        <v>73.025000000000006</v>
      </c>
      <c r="AG71" s="94">
        <v>1.7250000000000001</v>
      </c>
      <c r="AH71" s="40">
        <v>219.07500000000002</v>
      </c>
      <c r="AJ71" s="48">
        <v>3</v>
      </c>
      <c r="AK71" s="102" t="s">
        <v>49</v>
      </c>
      <c r="AL71" s="29">
        <v>127</v>
      </c>
      <c r="AM71" s="34" t="s">
        <v>84</v>
      </c>
      <c r="AN71" s="55">
        <v>10.275</v>
      </c>
      <c r="AO71" s="55">
        <v>1304.9250000000002</v>
      </c>
    </row>
    <row r="72" spans="1:41" ht="15" customHeight="1" x14ac:dyDescent="0.25">
      <c r="A72" s="48">
        <v>4</v>
      </c>
      <c r="B72" s="102" t="s">
        <v>50</v>
      </c>
      <c r="C72" s="50">
        <v>0</v>
      </c>
      <c r="D72" s="50"/>
      <c r="E72" s="50">
        <v>0</v>
      </c>
      <c r="F72" s="50"/>
      <c r="G72" s="50">
        <v>1.9E-2</v>
      </c>
      <c r="H72" s="51"/>
      <c r="I72" s="52">
        <v>1.9E-2</v>
      </c>
      <c r="J72" s="29">
        <v>56</v>
      </c>
      <c r="K72" s="34">
        <v>1.0640000000000001</v>
      </c>
      <c r="L72" s="34">
        <v>2.1659999999999999</v>
      </c>
      <c r="M72" s="55">
        <v>121.29600000000001</v>
      </c>
      <c r="N72" s="94">
        <v>6.4979999999999993</v>
      </c>
      <c r="O72" s="40">
        <v>363.88800000000003</v>
      </c>
      <c r="Q72" s="24" t="s">
        <v>44</v>
      </c>
      <c r="T72" s="48">
        <v>4</v>
      </c>
      <c r="U72" s="102" t="s">
        <v>50</v>
      </c>
      <c r="V72" s="50">
        <v>0</v>
      </c>
      <c r="W72" s="50"/>
      <c r="X72" s="50">
        <v>0</v>
      </c>
      <c r="Y72" s="50"/>
      <c r="Z72" s="50">
        <v>1.9E-2</v>
      </c>
      <c r="AA72" s="51"/>
      <c r="AB72" s="52">
        <v>1.9E-2</v>
      </c>
      <c r="AC72" s="29">
        <v>56</v>
      </c>
      <c r="AD72" s="34">
        <v>1.0640000000000001</v>
      </c>
      <c r="AE72" s="34">
        <v>0.437</v>
      </c>
      <c r="AF72" s="55">
        <v>24.472000000000001</v>
      </c>
      <c r="AG72" s="94">
        <v>1.3109999999999999</v>
      </c>
      <c r="AH72" s="40">
        <v>73.415999999999997</v>
      </c>
      <c r="AJ72" s="48">
        <v>4</v>
      </c>
      <c r="AK72" s="102" t="s">
        <v>50</v>
      </c>
      <c r="AL72" s="29">
        <v>56</v>
      </c>
      <c r="AM72" s="34" t="s">
        <v>84</v>
      </c>
      <c r="AN72" s="55">
        <v>7.8089999999999993</v>
      </c>
      <c r="AO72" s="55">
        <v>437.30400000000003</v>
      </c>
    </row>
    <row r="73" spans="1:41" ht="15" customHeight="1" x14ac:dyDescent="0.25">
      <c r="A73" s="48">
        <v>5</v>
      </c>
      <c r="B73" s="102" t="s">
        <v>52</v>
      </c>
      <c r="C73" s="50">
        <v>0</v>
      </c>
      <c r="D73" s="50"/>
      <c r="E73" s="50">
        <v>0</v>
      </c>
      <c r="F73" s="50"/>
      <c r="G73" s="50">
        <v>0.05</v>
      </c>
      <c r="H73" s="51"/>
      <c r="I73" s="52">
        <v>0.05</v>
      </c>
      <c r="J73" s="29">
        <v>33</v>
      </c>
      <c r="K73" s="34">
        <v>1.6500000000000001</v>
      </c>
      <c r="L73" s="34">
        <v>5.7</v>
      </c>
      <c r="M73" s="55">
        <v>188.10000000000002</v>
      </c>
      <c r="N73" s="94">
        <v>17.100000000000001</v>
      </c>
      <c r="O73" s="40">
        <v>564.30000000000007</v>
      </c>
      <c r="Q73" s="24" t="s">
        <v>45</v>
      </c>
      <c r="T73" s="48">
        <v>5</v>
      </c>
      <c r="U73" s="102" t="s">
        <v>52</v>
      </c>
      <c r="V73" s="50">
        <v>0</v>
      </c>
      <c r="W73" s="50"/>
      <c r="X73" s="50">
        <v>0</v>
      </c>
      <c r="Y73" s="50"/>
      <c r="Z73" s="50">
        <v>0.05</v>
      </c>
      <c r="AA73" s="51"/>
      <c r="AB73" s="52">
        <v>0.05</v>
      </c>
      <c r="AC73" s="29">
        <v>33</v>
      </c>
      <c r="AD73" s="34">
        <v>1.6500000000000001</v>
      </c>
      <c r="AE73" s="34">
        <v>1.1500000000000001</v>
      </c>
      <c r="AF73" s="55">
        <v>37.950000000000003</v>
      </c>
      <c r="AG73" s="94">
        <v>3.45</v>
      </c>
      <c r="AH73" s="40">
        <v>113.85000000000001</v>
      </c>
      <c r="AJ73" s="48">
        <v>5</v>
      </c>
      <c r="AK73" s="102" t="s">
        <v>52</v>
      </c>
      <c r="AL73" s="29">
        <v>33</v>
      </c>
      <c r="AM73" s="34" t="s">
        <v>84</v>
      </c>
      <c r="AN73" s="55">
        <v>20.55</v>
      </c>
      <c r="AO73" s="55">
        <v>678.15000000000009</v>
      </c>
    </row>
    <row r="74" spans="1:41" ht="15" customHeight="1" x14ac:dyDescent="0.25">
      <c r="A74" s="48">
        <v>6</v>
      </c>
      <c r="B74" s="102" t="s">
        <v>53</v>
      </c>
      <c r="C74" s="50">
        <v>0</v>
      </c>
      <c r="D74" s="50"/>
      <c r="E74" s="50">
        <v>0</v>
      </c>
      <c r="F74" s="50"/>
      <c r="G74" s="50">
        <v>8.5000000000000006E-2</v>
      </c>
      <c r="H74" s="51"/>
      <c r="I74" s="52">
        <v>8.5000000000000006E-2</v>
      </c>
      <c r="J74" s="29">
        <v>36</v>
      </c>
      <c r="K74" s="34">
        <v>3.06</v>
      </c>
      <c r="L74" s="34">
        <v>9.6900000000000013</v>
      </c>
      <c r="M74" s="55">
        <v>348.84000000000003</v>
      </c>
      <c r="N74" s="94">
        <v>29.070000000000004</v>
      </c>
      <c r="O74" s="40">
        <v>1046.52</v>
      </c>
      <c r="Q74" s="24" t="s">
        <v>46</v>
      </c>
      <c r="T74" s="48">
        <v>6</v>
      </c>
      <c r="U74" s="102" t="s">
        <v>53</v>
      </c>
      <c r="V74" s="50">
        <v>0</v>
      </c>
      <c r="W74" s="50"/>
      <c r="X74" s="50">
        <v>0</v>
      </c>
      <c r="Y74" s="50"/>
      <c r="Z74" s="50">
        <v>8.5000000000000006E-2</v>
      </c>
      <c r="AA74" s="51"/>
      <c r="AB74" s="52">
        <v>8.5000000000000006E-2</v>
      </c>
      <c r="AC74" s="29">
        <v>36</v>
      </c>
      <c r="AD74" s="34">
        <v>3.06</v>
      </c>
      <c r="AE74" s="34">
        <v>1.9550000000000001</v>
      </c>
      <c r="AF74" s="55">
        <v>70.38</v>
      </c>
      <c r="AG74" s="94">
        <v>5.8650000000000002</v>
      </c>
      <c r="AH74" s="40">
        <v>211.14</v>
      </c>
      <c r="AJ74" s="48">
        <v>6</v>
      </c>
      <c r="AK74" s="102" t="s">
        <v>53</v>
      </c>
      <c r="AL74" s="29">
        <v>36</v>
      </c>
      <c r="AM74" s="34" t="s">
        <v>84</v>
      </c>
      <c r="AN74" s="55">
        <v>34.935000000000002</v>
      </c>
      <c r="AO74" s="55">
        <v>1257.6599999999999</v>
      </c>
    </row>
    <row r="75" spans="1:41" ht="15" customHeight="1" x14ac:dyDescent="0.25">
      <c r="A75" s="48">
        <v>7</v>
      </c>
      <c r="B75" s="102" t="s">
        <v>54</v>
      </c>
      <c r="C75" s="50">
        <v>0</v>
      </c>
      <c r="D75" s="50"/>
      <c r="E75" s="50">
        <v>0</v>
      </c>
      <c r="F75" s="50"/>
      <c r="G75" s="50">
        <v>7.0000000000000007E-2</v>
      </c>
      <c r="H75" s="51"/>
      <c r="I75" s="52">
        <v>7.0000000000000007E-2</v>
      </c>
      <c r="J75" s="29">
        <v>25</v>
      </c>
      <c r="K75" s="34">
        <v>1.7500000000000002</v>
      </c>
      <c r="L75" s="34">
        <v>7.98</v>
      </c>
      <c r="M75" s="55">
        <v>199.50000000000003</v>
      </c>
      <c r="N75" s="94">
        <v>23.94</v>
      </c>
      <c r="O75" s="40">
        <v>598.50000000000011</v>
      </c>
      <c r="T75" s="48">
        <v>7</v>
      </c>
      <c r="U75" s="102" t="s">
        <v>54</v>
      </c>
      <c r="V75" s="50">
        <v>0</v>
      </c>
      <c r="W75" s="50"/>
      <c r="X75" s="50">
        <v>0</v>
      </c>
      <c r="Y75" s="50"/>
      <c r="Z75" s="50">
        <v>7.0000000000000007E-2</v>
      </c>
      <c r="AA75" s="51"/>
      <c r="AB75" s="52">
        <v>7.0000000000000007E-2</v>
      </c>
      <c r="AC75" s="29">
        <v>25</v>
      </c>
      <c r="AD75" s="34">
        <v>1.7500000000000002</v>
      </c>
      <c r="AE75" s="34">
        <v>1.61</v>
      </c>
      <c r="AF75" s="55">
        <v>40.250000000000007</v>
      </c>
      <c r="AG75" s="94">
        <v>4.83</v>
      </c>
      <c r="AH75" s="40">
        <v>120.75000000000003</v>
      </c>
      <c r="AJ75" s="48">
        <v>7</v>
      </c>
      <c r="AK75" s="102" t="s">
        <v>54</v>
      </c>
      <c r="AL75" s="29">
        <v>25</v>
      </c>
      <c r="AM75" s="34" t="s">
        <v>84</v>
      </c>
      <c r="AN75" s="55">
        <v>28.770000000000003</v>
      </c>
      <c r="AO75" s="55">
        <v>719.25000000000011</v>
      </c>
    </row>
    <row r="76" spans="1:41" ht="15" customHeight="1" x14ac:dyDescent="0.25">
      <c r="A76" s="48">
        <v>8</v>
      </c>
      <c r="B76" s="102" t="s">
        <v>75</v>
      </c>
      <c r="C76" s="50">
        <v>0</v>
      </c>
      <c r="D76" s="50"/>
      <c r="E76" s="50">
        <v>0</v>
      </c>
      <c r="F76" s="50"/>
      <c r="G76" s="50">
        <v>0.1</v>
      </c>
      <c r="H76" s="51"/>
      <c r="I76" s="52">
        <v>0.1</v>
      </c>
      <c r="J76" s="29">
        <v>38</v>
      </c>
      <c r="K76" s="34">
        <v>3.8000000000000003</v>
      </c>
      <c r="L76" s="34">
        <v>11.4</v>
      </c>
      <c r="M76" s="55">
        <v>433.20000000000005</v>
      </c>
      <c r="N76" s="94">
        <v>34.200000000000003</v>
      </c>
      <c r="O76" s="40">
        <v>1299.6000000000001</v>
      </c>
      <c r="T76" s="48">
        <v>8</v>
      </c>
      <c r="U76" s="102" t="s">
        <v>75</v>
      </c>
      <c r="V76" s="50">
        <v>0</v>
      </c>
      <c r="W76" s="50"/>
      <c r="X76" s="50">
        <v>0</v>
      </c>
      <c r="Y76" s="50"/>
      <c r="Z76" s="50">
        <v>0.1</v>
      </c>
      <c r="AA76" s="51"/>
      <c r="AB76" s="52">
        <v>0.1</v>
      </c>
      <c r="AC76" s="29">
        <v>38</v>
      </c>
      <c r="AD76" s="34">
        <v>3.8000000000000003</v>
      </c>
      <c r="AE76" s="34">
        <v>2.3000000000000003</v>
      </c>
      <c r="AF76" s="55">
        <v>87.4</v>
      </c>
      <c r="AG76" s="94">
        <v>6.9</v>
      </c>
      <c r="AH76" s="40">
        <v>262.20000000000005</v>
      </c>
      <c r="AJ76" s="48">
        <v>8</v>
      </c>
      <c r="AK76" s="102" t="s">
        <v>75</v>
      </c>
      <c r="AL76" s="29">
        <v>38</v>
      </c>
      <c r="AM76" s="34" t="s">
        <v>84</v>
      </c>
      <c r="AN76" s="55">
        <v>41.1</v>
      </c>
      <c r="AO76" s="55">
        <v>1561.8000000000002</v>
      </c>
    </row>
    <row r="77" spans="1:41" ht="15" customHeight="1" x14ac:dyDescent="0.25">
      <c r="A77" s="48">
        <v>9</v>
      </c>
      <c r="B77" s="102" t="s">
        <v>76</v>
      </c>
      <c r="C77" s="50">
        <v>0</v>
      </c>
      <c r="D77" s="50"/>
      <c r="E77" s="50">
        <v>0</v>
      </c>
      <c r="F77" s="50"/>
      <c r="G77" s="50">
        <v>8.5000000000000006E-2</v>
      </c>
      <c r="H77" s="51"/>
      <c r="I77" s="52">
        <v>8.5000000000000006E-2</v>
      </c>
      <c r="J77" s="29">
        <v>25</v>
      </c>
      <c r="K77" s="34">
        <v>2.125</v>
      </c>
      <c r="L77" s="34">
        <v>9.6900000000000013</v>
      </c>
      <c r="M77" s="55">
        <v>242.25</v>
      </c>
      <c r="N77" s="94">
        <v>29.070000000000004</v>
      </c>
      <c r="O77" s="40">
        <v>726.75</v>
      </c>
      <c r="T77" s="48">
        <v>9</v>
      </c>
      <c r="U77" s="102" t="s">
        <v>76</v>
      </c>
      <c r="V77" s="50">
        <v>0</v>
      </c>
      <c r="W77" s="50"/>
      <c r="X77" s="50">
        <v>0</v>
      </c>
      <c r="Y77" s="50"/>
      <c r="Z77" s="50">
        <v>8.5000000000000006E-2</v>
      </c>
      <c r="AA77" s="51"/>
      <c r="AB77" s="52">
        <v>8.5000000000000006E-2</v>
      </c>
      <c r="AC77" s="29">
        <v>25</v>
      </c>
      <c r="AD77" s="34">
        <v>2.125</v>
      </c>
      <c r="AE77" s="34">
        <v>1.9550000000000001</v>
      </c>
      <c r="AF77" s="55">
        <v>48.875</v>
      </c>
      <c r="AG77" s="94">
        <v>5.8650000000000002</v>
      </c>
      <c r="AH77" s="40">
        <v>146.625</v>
      </c>
      <c r="AJ77" s="48">
        <v>9</v>
      </c>
      <c r="AK77" s="102" t="s">
        <v>76</v>
      </c>
      <c r="AL77" s="29">
        <v>25</v>
      </c>
      <c r="AM77" s="34" t="s">
        <v>84</v>
      </c>
      <c r="AN77" s="55">
        <v>34.935000000000002</v>
      </c>
      <c r="AO77" s="55">
        <v>873.375</v>
      </c>
    </row>
    <row r="78" spans="1:41" ht="15" customHeight="1" x14ac:dyDescent="0.25">
      <c r="A78" s="48">
        <v>10</v>
      </c>
      <c r="B78" s="102" t="s">
        <v>55</v>
      </c>
      <c r="C78" s="50">
        <v>0</v>
      </c>
      <c r="D78" s="50"/>
      <c r="E78" s="50">
        <v>0</v>
      </c>
      <c r="F78" s="50"/>
      <c r="G78" s="50">
        <v>2E-3</v>
      </c>
      <c r="H78" s="51"/>
      <c r="I78" s="52">
        <v>2E-3</v>
      </c>
      <c r="J78" s="29">
        <v>929</v>
      </c>
      <c r="K78" s="34">
        <v>1.8580000000000001</v>
      </c>
      <c r="L78" s="34">
        <v>0.22800000000000001</v>
      </c>
      <c r="M78" s="55">
        <v>211.81200000000001</v>
      </c>
      <c r="N78" s="94">
        <v>0.68400000000000005</v>
      </c>
      <c r="O78" s="40">
        <v>635.43600000000004</v>
      </c>
      <c r="T78" s="48">
        <v>10</v>
      </c>
      <c r="U78" s="102" t="s">
        <v>55</v>
      </c>
      <c r="V78" s="50">
        <v>0</v>
      </c>
      <c r="W78" s="50"/>
      <c r="X78" s="50">
        <v>0</v>
      </c>
      <c r="Y78" s="50"/>
      <c r="Z78" s="50">
        <v>2E-3</v>
      </c>
      <c r="AA78" s="51"/>
      <c r="AB78" s="52">
        <v>2E-3</v>
      </c>
      <c r="AC78" s="29">
        <v>929</v>
      </c>
      <c r="AD78" s="34">
        <v>1.8580000000000001</v>
      </c>
      <c r="AE78" s="34">
        <v>4.5999999999999999E-2</v>
      </c>
      <c r="AF78" s="55">
        <v>42.734000000000002</v>
      </c>
      <c r="AG78" s="94">
        <v>0.13800000000000001</v>
      </c>
      <c r="AH78" s="40">
        <v>128.202</v>
      </c>
      <c r="AJ78" s="48">
        <v>10</v>
      </c>
      <c r="AK78" s="102" t="s">
        <v>55</v>
      </c>
      <c r="AL78" s="29">
        <v>929</v>
      </c>
      <c r="AM78" s="34" t="s">
        <v>84</v>
      </c>
      <c r="AN78" s="55">
        <v>0.82200000000000006</v>
      </c>
      <c r="AO78" s="55">
        <v>763.63800000000003</v>
      </c>
    </row>
    <row r="79" spans="1:41" ht="15" customHeight="1" x14ac:dyDescent="0.25">
      <c r="A79" s="48">
        <v>11</v>
      </c>
      <c r="B79" s="102" t="s">
        <v>56</v>
      </c>
      <c r="C79" s="53">
        <v>0</v>
      </c>
      <c r="D79" s="50"/>
      <c r="E79" s="50">
        <v>0</v>
      </c>
      <c r="F79" s="50"/>
      <c r="G79" s="50">
        <v>3.3E-3</v>
      </c>
      <c r="H79" s="51"/>
      <c r="I79" s="52">
        <v>3.3E-3</v>
      </c>
      <c r="J79" s="29">
        <v>18</v>
      </c>
      <c r="K79" s="34">
        <v>5.9400000000000001E-2</v>
      </c>
      <c r="L79" s="34">
        <v>0.37619999999999998</v>
      </c>
      <c r="M79" s="55">
        <v>6.7716000000000003</v>
      </c>
      <c r="N79" s="94">
        <v>1.1286</v>
      </c>
      <c r="O79" s="40">
        <v>20.314800000000002</v>
      </c>
      <c r="T79" s="48">
        <v>11</v>
      </c>
      <c r="U79" s="102" t="s">
        <v>56</v>
      </c>
      <c r="V79" s="53">
        <v>0</v>
      </c>
      <c r="W79" s="50"/>
      <c r="X79" s="50">
        <v>0</v>
      </c>
      <c r="Y79" s="50"/>
      <c r="Z79" s="50">
        <v>3.3E-3</v>
      </c>
      <c r="AA79" s="51"/>
      <c r="AB79" s="52">
        <v>3.3E-3</v>
      </c>
      <c r="AC79" s="29">
        <v>18</v>
      </c>
      <c r="AD79" s="34">
        <v>5.9400000000000001E-2</v>
      </c>
      <c r="AE79" s="34">
        <v>7.5899999999999995E-2</v>
      </c>
      <c r="AF79" s="55">
        <v>1.3662000000000001</v>
      </c>
      <c r="AG79" s="94">
        <v>0.22769999999999999</v>
      </c>
      <c r="AH79" s="40">
        <v>4.0986000000000002</v>
      </c>
      <c r="AJ79" s="48">
        <v>11</v>
      </c>
      <c r="AK79" s="102" t="s">
        <v>56</v>
      </c>
      <c r="AL79" s="29">
        <v>18</v>
      </c>
      <c r="AM79" s="34" t="s">
        <v>84</v>
      </c>
      <c r="AN79" s="55">
        <v>1.3563000000000001</v>
      </c>
      <c r="AO79" s="55">
        <v>24.413400000000003</v>
      </c>
    </row>
    <row r="80" spans="1:41" ht="15" customHeight="1" x14ac:dyDescent="0.25">
      <c r="A80" s="48">
        <v>12</v>
      </c>
      <c r="B80" s="102" t="s">
        <v>57</v>
      </c>
      <c r="C80" s="50">
        <v>0</v>
      </c>
      <c r="D80" s="50"/>
      <c r="E80" s="50">
        <v>0</v>
      </c>
      <c r="F80" s="50"/>
      <c r="G80" s="50">
        <v>6.7999999999999996E-3</v>
      </c>
      <c r="H80" s="51"/>
      <c r="I80" s="52">
        <v>6.7999999999999996E-3</v>
      </c>
      <c r="J80" s="29">
        <v>110</v>
      </c>
      <c r="K80" s="34">
        <v>0.748</v>
      </c>
      <c r="L80" s="34">
        <v>0.7752</v>
      </c>
      <c r="M80" s="55">
        <v>85.272000000000006</v>
      </c>
      <c r="N80" s="94">
        <v>2.3256000000000001</v>
      </c>
      <c r="O80" s="40">
        <v>255.81600000000003</v>
      </c>
      <c r="T80" s="48">
        <v>12</v>
      </c>
      <c r="U80" s="102" t="s">
        <v>57</v>
      </c>
      <c r="V80" s="50">
        <v>0</v>
      </c>
      <c r="W80" s="50"/>
      <c r="X80" s="50">
        <v>0</v>
      </c>
      <c r="Y80" s="50"/>
      <c r="Z80" s="50">
        <v>6.7999999999999996E-3</v>
      </c>
      <c r="AA80" s="51"/>
      <c r="AB80" s="52">
        <v>6.7999999999999996E-3</v>
      </c>
      <c r="AC80" s="29">
        <v>110</v>
      </c>
      <c r="AD80" s="34">
        <v>0.748</v>
      </c>
      <c r="AE80" s="34">
        <v>0.15639999999999998</v>
      </c>
      <c r="AF80" s="55">
        <v>17.204000000000001</v>
      </c>
      <c r="AG80" s="94">
        <v>0.46919999999999995</v>
      </c>
      <c r="AH80" s="40">
        <v>51.612000000000002</v>
      </c>
      <c r="AJ80" s="48">
        <v>12</v>
      </c>
      <c r="AK80" s="102" t="s">
        <v>57</v>
      </c>
      <c r="AL80" s="29">
        <v>110</v>
      </c>
      <c r="AM80" s="34" t="s">
        <v>84</v>
      </c>
      <c r="AN80" s="55">
        <v>2.7948</v>
      </c>
      <c r="AO80" s="55">
        <v>307.42800000000005</v>
      </c>
    </row>
    <row r="81" spans="1:41" ht="15" customHeight="1" x14ac:dyDescent="0.25">
      <c r="A81" s="48">
        <v>13</v>
      </c>
      <c r="B81" s="102" t="s">
        <v>58</v>
      </c>
      <c r="C81" s="50">
        <v>0</v>
      </c>
      <c r="D81" s="50"/>
      <c r="E81" s="50">
        <v>0</v>
      </c>
      <c r="F81" s="50"/>
      <c r="G81" s="50">
        <v>1.2E-2</v>
      </c>
      <c r="H81" s="51"/>
      <c r="I81" s="52">
        <v>1.2E-2</v>
      </c>
      <c r="J81" s="29">
        <v>400</v>
      </c>
      <c r="K81" s="34">
        <v>4.8</v>
      </c>
      <c r="L81" s="34">
        <v>1.3680000000000001</v>
      </c>
      <c r="M81" s="55">
        <v>547.19999999999993</v>
      </c>
      <c r="N81" s="94">
        <v>4.1040000000000001</v>
      </c>
      <c r="O81" s="40">
        <v>1641.6</v>
      </c>
      <c r="T81" s="48">
        <v>13</v>
      </c>
      <c r="U81" s="102" t="s">
        <v>58</v>
      </c>
      <c r="V81" s="50">
        <v>0</v>
      </c>
      <c r="W81" s="50"/>
      <c r="X81" s="50">
        <v>0</v>
      </c>
      <c r="Y81" s="50"/>
      <c r="Z81" s="50">
        <v>1.2E-2</v>
      </c>
      <c r="AA81" s="51"/>
      <c r="AB81" s="52">
        <v>1.2E-2</v>
      </c>
      <c r="AC81" s="29">
        <v>400</v>
      </c>
      <c r="AD81" s="34">
        <v>4.8</v>
      </c>
      <c r="AE81" s="34">
        <v>0.27600000000000002</v>
      </c>
      <c r="AF81" s="55">
        <v>110.39999999999999</v>
      </c>
      <c r="AG81" s="94">
        <v>0.82800000000000007</v>
      </c>
      <c r="AH81" s="40">
        <v>331.2</v>
      </c>
      <c r="AJ81" s="48">
        <v>13</v>
      </c>
      <c r="AK81" s="102" t="s">
        <v>58</v>
      </c>
      <c r="AL81" s="29">
        <v>400</v>
      </c>
      <c r="AM81" s="62" t="s">
        <v>84</v>
      </c>
      <c r="AN81" s="55">
        <v>4.9320000000000004</v>
      </c>
      <c r="AO81" s="55">
        <v>1972.8</v>
      </c>
    </row>
    <row r="82" spans="1:41" ht="15" customHeight="1" thickBot="1" x14ac:dyDescent="0.3">
      <c r="A82" s="48">
        <v>14</v>
      </c>
      <c r="B82" s="102" t="s">
        <v>26</v>
      </c>
      <c r="C82" s="50">
        <v>0</v>
      </c>
      <c r="D82" s="50"/>
      <c r="E82" s="50">
        <v>0</v>
      </c>
      <c r="F82" s="50"/>
      <c r="G82" s="50">
        <v>0.1</v>
      </c>
      <c r="H82" s="51"/>
      <c r="I82" s="52">
        <v>0.1</v>
      </c>
      <c r="J82" s="61">
        <v>80</v>
      </c>
      <c r="K82" s="34">
        <v>8</v>
      </c>
      <c r="L82" s="34">
        <v>11.4</v>
      </c>
      <c r="M82" s="55">
        <v>912</v>
      </c>
      <c r="N82" s="94">
        <v>34.200000000000003</v>
      </c>
      <c r="O82" s="40">
        <v>2736</v>
      </c>
      <c r="T82" s="48">
        <v>14</v>
      </c>
      <c r="U82" s="102" t="s">
        <v>26</v>
      </c>
      <c r="V82" s="50">
        <v>0</v>
      </c>
      <c r="W82" s="50"/>
      <c r="X82" s="50">
        <v>0</v>
      </c>
      <c r="Y82" s="50"/>
      <c r="Z82" s="50">
        <v>0.1</v>
      </c>
      <c r="AA82" s="51"/>
      <c r="AB82" s="52">
        <v>0.1</v>
      </c>
      <c r="AC82" s="61">
        <v>80</v>
      </c>
      <c r="AD82" s="34">
        <v>8</v>
      </c>
      <c r="AE82" s="34">
        <v>2.3000000000000003</v>
      </c>
      <c r="AF82" s="55">
        <v>184</v>
      </c>
      <c r="AG82" s="94">
        <v>6.9</v>
      </c>
      <c r="AH82" s="40">
        <v>552</v>
      </c>
      <c r="AJ82" s="48">
        <v>14</v>
      </c>
      <c r="AK82" s="102" t="s">
        <v>26</v>
      </c>
      <c r="AL82" s="61">
        <v>80</v>
      </c>
      <c r="AM82" s="34" t="s">
        <v>84</v>
      </c>
      <c r="AN82" s="55">
        <v>41.1</v>
      </c>
      <c r="AO82" s="55">
        <v>3288</v>
      </c>
    </row>
    <row r="83" spans="1:41" ht="15.75" thickBot="1" x14ac:dyDescent="0.3">
      <c r="A83" s="188" t="s">
        <v>65</v>
      </c>
      <c r="B83" s="189"/>
      <c r="C83" s="189"/>
      <c r="D83" s="189"/>
      <c r="E83" s="189"/>
      <c r="F83" s="189"/>
      <c r="G83" s="189"/>
      <c r="H83" s="189"/>
      <c r="I83" s="189"/>
      <c r="J83" s="190"/>
      <c r="K83" s="65">
        <v>62.489399999999982</v>
      </c>
      <c r="L83" s="65"/>
      <c r="M83" s="66">
        <v>7123.7915999999996</v>
      </c>
      <c r="N83" s="95"/>
      <c r="O83" s="67">
        <v>21371.374799999998</v>
      </c>
      <c r="T83" s="188" t="s">
        <v>65</v>
      </c>
      <c r="U83" s="189"/>
      <c r="V83" s="189"/>
      <c r="W83" s="189"/>
      <c r="X83" s="189"/>
      <c r="Y83" s="189"/>
      <c r="Z83" s="189"/>
      <c r="AA83" s="189"/>
      <c r="AB83" s="189"/>
      <c r="AC83" s="190"/>
      <c r="AD83" s="65">
        <v>62.489399999999982</v>
      </c>
      <c r="AE83" s="65"/>
      <c r="AF83" s="66">
        <v>1437.2562</v>
      </c>
      <c r="AG83" s="95"/>
      <c r="AH83" s="67">
        <v>4311.7685999999994</v>
      </c>
      <c r="AJ83" s="188" t="s">
        <v>65</v>
      </c>
      <c r="AK83" s="189"/>
      <c r="AL83" s="190"/>
      <c r="AM83" s="65">
        <v>0</v>
      </c>
      <c r="AN83" s="66">
        <v>311.57910000000004</v>
      </c>
      <c r="AO83" s="67">
        <v>25683.143400000001</v>
      </c>
    </row>
    <row r="84" spans="1:41" ht="15" customHeight="1" x14ac:dyDescent="0.25">
      <c r="A84" s="194" t="s">
        <v>59</v>
      </c>
      <c r="B84" s="196" t="s">
        <v>47</v>
      </c>
      <c r="C84" s="199" t="s">
        <v>60</v>
      </c>
      <c r="D84" s="199"/>
      <c r="E84" s="199" t="s">
        <v>62</v>
      </c>
      <c r="F84" s="199"/>
      <c r="G84" s="199" t="s">
        <v>40</v>
      </c>
      <c r="H84" s="200"/>
      <c r="I84" s="191" t="s">
        <v>67</v>
      </c>
      <c r="J84" s="201" t="s">
        <v>66</v>
      </c>
      <c r="K84" s="191" t="s">
        <v>63</v>
      </c>
      <c r="L84" s="191" t="s">
        <v>86</v>
      </c>
      <c r="M84" s="180" t="s">
        <v>63</v>
      </c>
      <c r="N84" s="191" t="s">
        <v>87</v>
      </c>
      <c r="O84" s="183" t="s">
        <v>64</v>
      </c>
      <c r="T84" s="194" t="s">
        <v>59</v>
      </c>
      <c r="U84" s="196" t="s">
        <v>47</v>
      </c>
      <c r="V84" s="199" t="s">
        <v>60</v>
      </c>
      <c r="W84" s="199"/>
      <c r="X84" s="199" t="s">
        <v>62</v>
      </c>
      <c r="Y84" s="199"/>
      <c r="Z84" s="199" t="s">
        <v>40</v>
      </c>
      <c r="AA84" s="200"/>
      <c r="AB84" s="191" t="s">
        <v>67</v>
      </c>
      <c r="AC84" s="201" t="s">
        <v>66</v>
      </c>
      <c r="AD84" s="191" t="s">
        <v>63</v>
      </c>
      <c r="AE84" s="191" t="s">
        <v>86</v>
      </c>
      <c r="AF84" s="180" t="s">
        <v>63</v>
      </c>
      <c r="AG84" s="191" t="s">
        <v>87</v>
      </c>
      <c r="AH84" s="183" t="s">
        <v>64</v>
      </c>
      <c r="AJ84" s="194" t="s">
        <v>59</v>
      </c>
      <c r="AK84" s="196" t="s">
        <v>47</v>
      </c>
      <c r="AL84" s="201" t="s">
        <v>66</v>
      </c>
      <c r="AM84" s="191" t="s">
        <v>83</v>
      </c>
      <c r="AN84" s="180" t="s">
        <v>85</v>
      </c>
      <c r="AO84" s="183" t="s">
        <v>63</v>
      </c>
    </row>
    <row r="85" spans="1:41" x14ac:dyDescent="0.25">
      <c r="A85" s="195"/>
      <c r="B85" s="197"/>
      <c r="C85" s="186" t="s">
        <v>68</v>
      </c>
      <c r="D85" s="186" t="s">
        <v>61</v>
      </c>
      <c r="E85" s="186" t="s">
        <v>68</v>
      </c>
      <c r="F85" s="186" t="s">
        <v>61</v>
      </c>
      <c r="G85" s="186" t="s">
        <v>68</v>
      </c>
      <c r="H85" s="204" t="s">
        <v>61</v>
      </c>
      <c r="I85" s="192"/>
      <c r="J85" s="202"/>
      <c r="K85" s="192"/>
      <c r="L85" s="192"/>
      <c r="M85" s="181"/>
      <c r="N85" s="192"/>
      <c r="O85" s="184"/>
      <c r="T85" s="195"/>
      <c r="U85" s="197"/>
      <c r="V85" s="186" t="s">
        <v>68</v>
      </c>
      <c r="W85" s="186" t="s">
        <v>61</v>
      </c>
      <c r="X85" s="186" t="s">
        <v>68</v>
      </c>
      <c r="Y85" s="186" t="s">
        <v>61</v>
      </c>
      <c r="Z85" s="186" t="s">
        <v>68</v>
      </c>
      <c r="AA85" s="204" t="s">
        <v>61</v>
      </c>
      <c r="AB85" s="192"/>
      <c r="AC85" s="202"/>
      <c r="AD85" s="192"/>
      <c r="AE85" s="192"/>
      <c r="AF85" s="181"/>
      <c r="AG85" s="192"/>
      <c r="AH85" s="184"/>
      <c r="AJ85" s="195"/>
      <c r="AK85" s="197"/>
      <c r="AL85" s="202"/>
      <c r="AM85" s="192"/>
      <c r="AN85" s="181"/>
      <c r="AO85" s="184"/>
    </row>
    <row r="86" spans="1:41" ht="15.75" thickBot="1" x14ac:dyDescent="0.3">
      <c r="A86" s="195"/>
      <c r="B86" s="198"/>
      <c r="C86" s="187"/>
      <c r="D86" s="187"/>
      <c r="E86" s="187"/>
      <c r="F86" s="187"/>
      <c r="G86" s="187"/>
      <c r="H86" s="205"/>
      <c r="I86" s="193"/>
      <c r="J86" s="203"/>
      <c r="K86" s="193"/>
      <c r="L86" s="193"/>
      <c r="M86" s="182"/>
      <c r="N86" s="193"/>
      <c r="O86" s="185"/>
      <c r="Q86" s="23" t="s">
        <v>40</v>
      </c>
      <c r="T86" s="195"/>
      <c r="U86" s="198"/>
      <c r="V86" s="187"/>
      <c r="W86" s="187"/>
      <c r="X86" s="187"/>
      <c r="Y86" s="187"/>
      <c r="Z86" s="187"/>
      <c r="AA86" s="205"/>
      <c r="AB86" s="193"/>
      <c r="AC86" s="203"/>
      <c r="AD86" s="193"/>
      <c r="AE86" s="193"/>
      <c r="AF86" s="182"/>
      <c r="AG86" s="193"/>
      <c r="AH86" s="185"/>
      <c r="AJ86" s="195"/>
      <c r="AK86" s="198"/>
      <c r="AL86" s="203"/>
      <c r="AM86" s="193"/>
      <c r="AN86" s="182"/>
      <c r="AO86" s="185"/>
    </row>
    <row r="87" spans="1:41" ht="15" customHeight="1" x14ac:dyDescent="0.25">
      <c r="A87" s="43">
        <v>1</v>
      </c>
      <c r="B87" s="102" t="s">
        <v>23</v>
      </c>
      <c r="C87" s="45">
        <v>0</v>
      </c>
      <c r="D87" s="45"/>
      <c r="E87" s="45">
        <v>0</v>
      </c>
      <c r="F87" s="45"/>
      <c r="G87" s="45">
        <v>0.15</v>
      </c>
      <c r="H87" s="46"/>
      <c r="I87" s="47">
        <v>0.15</v>
      </c>
      <c r="J87" s="30">
        <v>36</v>
      </c>
      <c r="K87" s="33">
        <v>5.3999999999999995</v>
      </c>
      <c r="L87" s="33">
        <v>17.099999999999998</v>
      </c>
      <c r="M87" s="54">
        <v>615.59999999999991</v>
      </c>
      <c r="N87" s="93">
        <v>51.3</v>
      </c>
      <c r="O87" s="39">
        <v>1846.7999999999997</v>
      </c>
      <c r="Q87" s="24" t="s">
        <v>80</v>
      </c>
      <c r="T87" s="43">
        <v>1</v>
      </c>
      <c r="U87" s="102" t="s">
        <v>23</v>
      </c>
      <c r="V87" s="45">
        <v>0</v>
      </c>
      <c r="W87" s="45"/>
      <c r="X87" s="45">
        <v>0</v>
      </c>
      <c r="Y87" s="45"/>
      <c r="Z87" s="45">
        <v>0.15</v>
      </c>
      <c r="AA87" s="46"/>
      <c r="AB87" s="47">
        <v>0.15</v>
      </c>
      <c r="AC87" s="30">
        <v>36</v>
      </c>
      <c r="AD87" s="33">
        <v>5.3999999999999995</v>
      </c>
      <c r="AE87" s="33">
        <v>3.4499999999999997</v>
      </c>
      <c r="AF87" s="54">
        <v>124.19999999999999</v>
      </c>
      <c r="AG87" s="93">
        <v>10.35</v>
      </c>
      <c r="AH87" s="39">
        <v>372.59999999999997</v>
      </c>
      <c r="AJ87" s="43">
        <v>1</v>
      </c>
      <c r="AK87" s="102" t="s">
        <v>23</v>
      </c>
      <c r="AL87" s="30">
        <v>36</v>
      </c>
      <c r="AM87" s="33" t="s">
        <v>84</v>
      </c>
      <c r="AN87" s="54">
        <v>61.65</v>
      </c>
      <c r="AO87" s="39">
        <v>2219.3999999999996</v>
      </c>
    </row>
    <row r="88" spans="1:41" ht="15" customHeight="1" x14ac:dyDescent="0.25">
      <c r="A88" s="48">
        <v>2</v>
      </c>
      <c r="B88" s="102" t="s">
        <v>71</v>
      </c>
      <c r="C88" s="50">
        <v>0</v>
      </c>
      <c r="D88" s="50"/>
      <c r="E88" s="50">
        <v>0</v>
      </c>
      <c r="F88" s="50"/>
      <c r="G88" s="50">
        <v>6.3E-2</v>
      </c>
      <c r="H88" s="51"/>
      <c r="I88" s="52">
        <v>6.3E-2</v>
      </c>
      <c r="J88" s="29">
        <v>250</v>
      </c>
      <c r="K88" s="34">
        <v>15.75</v>
      </c>
      <c r="L88" s="34">
        <v>7.1820000000000004</v>
      </c>
      <c r="M88" s="55">
        <v>1795.5</v>
      </c>
      <c r="N88" s="94">
        <v>21.545999999999999</v>
      </c>
      <c r="O88" s="40">
        <v>5386.5</v>
      </c>
      <c r="Q88" s="24" t="s">
        <v>42</v>
      </c>
      <c r="T88" s="48">
        <v>2</v>
      </c>
      <c r="U88" s="102" t="s">
        <v>71</v>
      </c>
      <c r="V88" s="50">
        <v>0</v>
      </c>
      <c r="W88" s="50"/>
      <c r="X88" s="50">
        <v>0</v>
      </c>
      <c r="Y88" s="50"/>
      <c r="Z88" s="50">
        <v>6.3E-2</v>
      </c>
      <c r="AA88" s="51"/>
      <c r="AB88" s="52">
        <v>6.3E-2</v>
      </c>
      <c r="AC88" s="29">
        <v>250</v>
      </c>
      <c r="AD88" s="34">
        <v>15.75</v>
      </c>
      <c r="AE88" s="34">
        <v>1.4490000000000001</v>
      </c>
      <c r="AF88" s="55">
        <v>362.25</v>
      </c>
      <c r="AG88" s="94">
        <v>4.3470000000000004</v>
      </c>
      <c r="AH88" s="40">
        <v>1086.75</v>
      </c>
      <c r="AJ88" s="48">
        <v>2</v>
      </c>
      <c r="AK88" s="102" t="s">
        <v>71</v>
      </c>
      <c r="AL88" s="29">
        <v>250</v>
      </c>
      <c r="AM88" s="34" t="s">
        <v>84</v>
      </c>
      <c r="AN88" s="55">
        <v>25.893000000000001</v>
      </c>
      <c r="AO88" s="55">
        <v>6473.25</v>
      </c>
    </row>
    <row r="89" spans="1:41" ht="15" customHeight="1" x14ac:dyDescent="0.25">
      <c r="A89" s="48">
        <v>3</v>
      </c>
      <c r="B89" s="102" t="s">
        <v>22</v>
      </c>
      <c r="C89" s="50">
        <v>0</v>
      </c>
      <c r="D89" s="50"/>
      <c r="E89" s="50">
        <v>0</v>
      </c>
      <c r="F89" s="50"/>
      <c r="G89" s="50">
        <v>0.03</v>
      </c>
      <c r="H89" s="51"/>
      <c r="I89" s="52">
        <v>0.03</v>
      </c>
      <c r="J89" s="29">
        <v>500</v>
      </c>
      <c r="K89" s="34">
        <v>15</v>
      </c>
      <c r="L89" s="34">
        <v>3.42</v>
      </c>
      <c r="M89" s="55">
        <v>1710</v>
      </c>
      <c r="N89" s="94">
        <v>10.26</v>
      </c>
      <c r="O89" s="40">
        <v>5130</v>
      </c>
      <c r="Q89" s="24" t="s">
        <v>43</v>
      </c>
      <c r="T89" s="48">
        <v>3</v>
      </c>
      <c r="U89" s="102" t="s">
        <v>22</v>
      </c>
      <c r="V89" s="50">
        <v>0</v>
      </c>
      <c r="W89" s="50"/>
      <c r="X89" s="50">
        <v>0</v>
      </c>
      <c r="Y89" s="50"/>
      <c r="Z89" s="50">
        <v>0.03</v>
      </c>
      <c r="AA89" s="51"/>
      <c r="AB89" s="52">
        <v>0.03</v>
      </c>
      <c r="AC89" s="29">
        <v>500</v>
      </c>
      <c r="AD89" s="34">
        <v>15</v>
      </c>
      <c r="AE89" s="34">
        <v>0.69</v>
      </c>
      <c r="AF89" s="55">
        <v>345</v>
      </c>
      <c r="AG89" s="94">
        <v>2.0699999999999998</v>
      </c>
      <c r="AH89" s="40">
        <v>1035</v>
      </c>
      <c r="AJ89" s="48">
        <v>3</v>
      </c>
      <c r="AK89" s="102" t="s">
        <v>22</v>
      </c>
      <c r="AL89" s="29">
        <v>500</v>
      </c>
      <c r="AM89" s="34" t="s">
        <v>84</v>
      </c>
      <c r="AN89" s="55">
        <v>12.33</v>
      </c>
      <c r="AO89" s="55">
        <v>6165</v>
      </c>
    </row>
    <row r="90" spans="1:41" ht="15" customHeight="1" x14ac:dyDescent="0.25">
      <c r="A90" s="48">
        <v>4</v>
      </c>
      <c r="B90" s="102" t="s">
        <v>49</v>
      </c>
      <c r="C90" s="50">
        <v>0</v>
      </c>
      <c r="D90" s="50"/>
      <c r="E90" s="50">
        <v>0</v>
      </c>
      <c r="F90" s="50"/>
      <c r="G90" s="50">
        <v>0.02</v>
      </c>
      <c r="H90" s="51"/>
      <c r="I90" s="52">
        <v>0.02</v>
      </c>
      <c r="J90" s="29">
        <v>127</v>
      </c>
      <c r="K90" s="34">
        <v>2.54</v>
      </c>
      <c r="L90" s="34">
        <v>2.2800000000000002</v>
      </c>
      <c r="M90" s="55">
        <v>289.56</v>
      </c>
      <c r="N90" s="94">
        <v>6.8400000000000007</v>
      </c>
      <c r="O90" s="40">
        <v>868.68000000000006</v>
      </c>
      <c r="Q90" s="24" t="s">
        <v>44</v>
      </c>
      <c r="T90" s="48">
        <v>4</v>
      </c>
      <c r="U90" s="102" t="s">
        <v>49</v>
      </c>
      <c r="V90" s="50">
        <v>0</v>
      </c>
      <c r="W90" s="50"/>
      <c r="X90" s="50">
        <v>0</v>
      </c>
      <c r="Y90" s="50"/>
      <c r="Z90" s="50">
        <v>0.02</v>
      </c>
      <c r="AA90" s="51"/>
      <c r="AB90" s="52">
        <v>0.02</v>
      </c>
      <c r="AC90" s="29">
        <v>127</v>
      </c>
      <c r="AD90" s="34">
        <v>2.54</v>
      </c>
      <c r="AE90" s="34">
        <v>0.46</v>
      </c>
      <c r="AF90" s="55">
        <v>58.42</v>
      </c>
      <c r="AG90" s="94">
        <v>1.3800000000000001</v>
      </c>
      <c r="AH90" s="40">
        <v>175.26</v>
      </c>
      <c r="AJ90" s="48">
        <v>4</v>
      </c>
      <c r="AK90" s="102" t="s">
        <v>49</v>
      </c>
      <c r="AL90" s="29">
        <v>127</v>
      </c>
      <c r="AM90" s="34" t="s">
        <v>84</v>
      </c>
      <c r="AN90" s="55">
        <v>8.2200000000000006</v>
      </c>
      <c r="AO90" s="55">
        <v>1043.94</v>
      </c>
    </row>
    <row r="91" spans="1:41" ht="15" customHeight="1" x14ac:dyDescent="0.25">
      <c r="A91" s="48">
        <v>5</v>
      </c>
      <c r="B91" s="102" t="s">
        <v>50</v>
      </c>
      <c r="C91" s="50">
        <v>0</v>
      </c>
      <c r="D91" s="50"/>
      <c r="E91" s="50">
        <v>0</v>
      </c>
      <c r="F91" s="50"/>
      <c r="G91" s="50">
        <v>0.02</v>
      </c>
      <c r="H91" s="51"/>
      <c r="I91" s="52">
        <v>0.02</v>
      </c>
      <c r="J91" s="29">
        <v>56</v>
      </c>
      <c r="K91" s="34">
        <v>1.1200000000000001</v>
      </c>
      <c r="L91" s="34">
        <v>2.2800000000000002</v>
      </c>
      <c r="M91" s="55">
        <v>127.68</v>
      </c>
      <c r="N91" s="94">
        <v>6.8400000000000007</v>
      </c>
      <c r="O91" s="40">
        <v>383.04</v>
      </c>
      <c r="Q91" s="24" t="s">
        <v>45</v>
      </c>
      <c r="T91" s="48">
        <v>5</v>
      </c>
      <c r="U91" s="102" t="s">
        <v>50</v>
      </c>
      <c r="V91" s="50">
        <v>0</v>
      </c>
      <c r="W91" s="50"/>
      <c r="X91" s="50">
        <v>0</v>
      </c>
      <c r="Y91" s="50"/>
      <c r="Z91" s="50">
        <v>0.02</v>
      </c>
      <c r="AA91" s="51"/>
      <c r="AB91" s="52">
        <v>0.02</v>
      </c>
      <c r="AC91" s="29">
        <v>56</v>
      </c>
      <c r="AD91" s="34">
        <v>1.1200000000000001</v>
      </c>
      <c r="AE91" s="34">
        <v>0.46</v>
      </c>
      <c r="AF91" s="55">
        <v>25.76</v>
      </c>
      <c r="AG91" s="94">
        <v>1.3800000000000001</v>
      </c>
      <c r="AH91" s="40">
        <v>77.28</v>
      </c>
      <c r="AJ91" s="48">
        <v>5</v>
      </c>
      <c r="AK91" s="102" t="s">
        <v>50</v>
      </c>
      <c r="AL91" s="29">
        <v>56</v>
      </c>
      <c r="AM91" s="34" t="s">
        <v>84</v>
      </c>
      <c r="AN91" s="55">
        <v>8.2200000000000006</v>
      </c>
      <c r="AO91" s="55">
        <v>460.32000000000005</v>
      </c>
    </row>
    <row r="92" spans="1:41" ht="15" customHeight="1" x14ac:dyDescent="0.25">
      <c r="A92" s="48">
        <v>6</v>
      </c>
      <c r="B92" s="102" t="s">
        <v>79</v>
      </c>
      <c r="C92" s="50">
        <v>0</v>
      </c>
      <c r="D92" s="50"/>
      <c r="E92" s="50">
        <v>0</v>
      </c>
      <c r="F92" s="50"/>
      <c r="G92" s="50">
        <v>0.08</v>
      </c>
      <c r="H92" s="51"/>
      <c r="I92" s="52">
        <v>0.08</v>
      </c>
      <c r="J92" s="29">
        <v>86</v>
      </c>
      <c r="K92" s="34">
        <v>6.88</v>
      </c>
      <c r="L92" s="34">
        <v>9.120000000000001</v>
      </c>
      <c r="M92" s="55">
        <v>784.31999999999994</v>
      </c>
      <c r="N92" s="94">
        <v>27.360000000000003</v>
      </c>
      <c r="O92" s="40">
        <v>2352.96</v>
      </c>
      <c r="Q92" s="24" t="s">
        <v>46</v>
      </c>
      <c r="T92" s="48">
        <v>6</v>
      </c>
      <c r="U92" s="102" t="s">
        <v>79</v>
      </c>
      <c r="V92" s="50">
        <v>0</v>
      </c>
      <c r="W92" s="50"/>
      <c r="X92" s="50">
        <v>0</v>
      </c>
      <c r="Y92" s="50"/>
      <c r="Z92" s="50">
        <v>0.08</v>
      </c>
      <c r="AA92" s="51"/>
      <c r="AB92" s="52">
        <v>0.08</v>
      </c>
      <c r="AC92" s="29">
        <v>86</v>
      </c>
      <c r="AD92" s="34">
        <v>6.88</v>
      </c>
      <c r="AE92" s="34">
        <v>1.84</v>
      </c>
      <c r="AF92" s="55">
        <v>158.24</v>
      </c>
      <c r="AG92" s="94">
        <v>5.5200000000000005</v>
      </c>
      <c r="AH92" s="40">
        <v>474.72</v>
      </c>
      <c r="AJ92" s="48">
        <v>6</v>
      </c>
      <c r="AK92" s="102" t="s">
        <v>79</v>
      </c>
      <c r="AL92" s="29">
        <v>86</v>
      </c>
      <c r="AM92" s="34" t="s">
        <v>84</v>
      </c>
      <c r="AN92" s="55">
        <v>32.880000000000003</v>
      </c>
      <c r="AO92" s="55">
        <v>2827.6800000000003</v>
      </c>
    </row>
    <row r="93" spans="1:41" ht="15" customHeight="1" x14ac:dyDescent="0.25">
      <c r="A93" s="48">
        <v>7</v>
      </c>
      <c r="B93" s="102" t="s">
        <v>52</v>
      </c>
      <c r="C93" s="50">
        <v>0</v>
      </c>
      <c r="D93" s="50"/>
      <c r="E93" s="50">
        <v>0</v>
      </c>
      <c r="F93" s="50"/>
      <c r="G93" s="50">
        <v>0.08</v>
      </c>
      <c r="H93" s="51"/>
      <c r="I93" s="52">
        <v>0.08</v>
      </c>
      <c r="J93" s="29">
        <v>33</v>
      </c>
      <c r="K93" s="34">
        <v>2.64</v>
      </c>
      <c r="L93" s="34">
        <v>9.120000000000001</v>
      </c>
      <c r="M93" s="55">
        <v>300.96000000000004</v>
      </c>
      <c r="N93" s="94">
        <v>27.360000000000003</v>
      </c>
      <c r="O93" s="40">
        <v>902.88000000000011</v>
      </c>
      <c r="T93" s="48">
        <v>7</v>
      </c>
      <c r="U93" s="102" t="s">
        <v>52</v>
      </c>
      <c r="V93" s="50">
        <v>0</v>
      </c>
      <c r="W93" s="50"/>
      <c r="X93" s="50">
        <v>0</v>
      </c>
      <c r="Y93" s="50"/>
      <c r="Z93" s="50">
        <v>0.08</v>
      </c>
      <c r="AA93" s="51"/>
      <c r="AB93" s="52">
        <v>0.08</v>
      </c>
      <c r="AC93" s="29">
        <v>33</v>
      </c>
      <c r="AD93" s="34">
        <v>2.64</v>
      </c>
      <c r="AE93" s="34">
        <v>1.84</v>
      </c>
      <c r="AF93" s="55">
        <v>60.720000000000006</v>
      </c>
      <c r="AG93" s="94">
        <v>5.5200000000000005</v>
      </c>
      <c r="AH93" s="40">
        <v>182.16000000000003</v>
      </c>
      <c r="AJ93" s="48">
        <v>7</v>
      </c>
      <c r="AK93" s="102" t="s">
        <v>52</v>
      </c>
      <c r="AL93" s="29">
        <v>33</v>
      </c>
      <c r="AM93" s="34" t="s">
        <v>84</v>
      </c>
      <c r="AN93" s="55">
        <v>32.880000000000003</v>
      </c>
      <c r="AO93" s="55">
        <v>1085.0400000000002</v>
      </c>
    </row>
    <row r="94" spans="1:41" ht="15" customHeight="1" x14ac:dyDescent="0.25">
      <c r="A94" s="48">
        <v>8</v>
      </c>
      <c r="B94" s="102" t="s">
        <v>53</v>
      </c>
      <c r="C94" s="50">
        <v>0</v>
      </c>
      <c r="D94" s="50"/>
      <c r="E94" s="50">
        <v>0</v>
      </c>
      <c r="F94" s="50"/>
      <c r="G94" s="50">
        <v>0.1</v>
      </c>
      <c r="H94" s="51"/>
      <c r="I94" s="52">
        <v>0.1</v>
      </c>
      <c r="J94" s="29">
        <v>36</v>
      </c>
      <c r="K94" s="34">
        <v>3.6</v>
      </c>
      <c r="L94" s="34">
        <v>11.4</v>
      </c>
      <c r="M94" s="55">
        <v>410.40000000000003</v>
      </c>
      <c r="N94" s="94">
        <v>34.200000000000003</v>
      </c>
      <c r="O94" s="40">
        <v>1231.2</v>
      </c>
      <c r="T94" s="48">
        <v>8</v>
      </c>
      <c r="U94" s="102" t="s">
        <v>53</v>
      </c>
      <c r="V94" s="50">
        <v>0</v>
      </c>
      <c r="W94" s="50"/>
      <c r="X94" s="50">
        <v>0</v>
      </c>
      <c r="Y94" s="50"/>
      <c r="Z94" s="50">
        <v>0.1</v>
      </c>
      <c r="AA94" s="51"/>
      <c r="AB94" s="52">
        <v>0.1</v>
      </c>
      <c r="AC94" s="29">
        <v>36</v>
      </c>
      <c r="AD94" s="34">
        <v>3.6</v>
      </c>
      <c r="AE94" s="34">
        <v>2.3000000000000003</v>
      </c>
      <c r="AF94" s="55">
        <v>82.8</v>
      </c>
      <c r="AG94" s="94">
        <v>6.9</v>
      </c>
      <c r="AH94" s="40">
        <v>248.39999999999998</v>
      </c>
      <c r="AJ94" s="48">
        <v>8</v>
      </c>
      <c r="AK94" s="102" t="s">
        <v>53</v>
      </c>
      <c r="AL94" s="29">
        <v>36</v>
      </c>
      <c r="AM94" s="34" t="s">
        <v>84</v>
      </c>
      <c r="AN94" s="55">
        <v>41.1</v>
      </c>
      <c r="AO94" s="55">
        <v>1479.6</v>
      </c>
    </row>
    <row r="95" spans="1:41" ht="15" customHeight="1" x14ac:dyDescent="0.25">
      <c r="A95" s="48">
        <v>9</v>
      </c>
      <c r="B95" s="102" t="s">
        <v>54</v>
      </c>
      <c r="C95" s="50">
        <v>0</v>
      </c>
      <c r="D95" s="50"/>
      <c r="E95" s="50">
        <v>0</v>
      </c>
      <c r="F95" s="50"/>
      <c r="G95" s="50">
        <v>8.5000000000000006E-2</v>
      </c>
      <c r="H95" s="51"/>
      <c r="I95" s="52">
        <v>8.5000000000000006E-2</v>
      </c>
      <c r="J95" s="29">
        <v>25</v>
      </c>
      <c r="K95" s="34">
        <v>2.125</v>
      </c>
      <c r="L95" s="34">
        <v>9.6900000000000013</v>
      </c>
      <c r="M95" s="55">
        <v>242.25</v>
      </c>
      <c r="N95" s="94">
        <v>29.070000000000004</v>
      </c>
      <c r="O95" s="40">
        <v>726.75</v>
      </c>
      <c r="T95" s="48">
        <v>9</v>
      </c>
      <c r="U95" s="102" t="s">
        <v>54</v>
      </c>
      <c r="V95" s="50">
        <v>0</v>
      </c>
      <c r="W95" s="50"/>
      <c r="X95" s="50">
        <v>0</v>
      </c>
      <c r="Y95" s="50"/>
      <c r="Z95" s="50">
        <v>8.5000000000000006E-2</v>
      </c>
      <c r="AA95" s="51"/>
      <c r="AB95" s="52">
        <v>8.5000000000000006E-2</v>
      </c>
      <c r="AC95" s="29">
        <v>25</v>
      </c>
      <c r="AD95" s="34">
        <v>2.125</v>
      </c>
      <c r="AE95" s="34">
        <v>1.9550000000000001</v>
      </c>
      <c r="AF95" s="55">
        <v>48.875</v>
      </c>
      <c r="AG95" s="94">
        <v>5.8650000000000002</v>
      </c>
      <c r="AH95" s="40">
        <v>146.625</v>
      </c>
      <c r="AJ95" s="48">
        <v>9</v>
      </c>
      <c r="AK95" s="102" t="s">
        <v>54</v>
      </c>
      <c r="AL95" s="29">
        <v>25</v>
      </c>
      <c r="AM95" s="34" t="s">
        <v>84</v>
      </c>
      <c r="AN95" s="55">
        <v>34.935000000000002</v>
      </c>
      <c r="AO95" s="55">
        <v>873.375</v>
      </c>
    </row>
    <row r="96" spans="1:41" ht="15" customHeight="1" x14ac:dyDescent="0.25">
      <c r="A96" s="48">
        <v>10</v>
      </c>
      <c r="B96" s="102" t="s">
        <v>55</v>
      </c>
      <c r="C96" s="50">
        <v>0</v>
      </c>
      <c r="D96" s="50"/>
      <c r="E96" s="50">
        <v>0</v>
      </c>
      <c r="F96" s="50"/>
      <c r="G96" s="50">
        <v>2E-3</v>
      </c>
      <c r="H96" s="51"/>
      <c r="I96" s="52">
        <v>2E-3</v>
      </c>
      <c r="J96" s="29">
        <v>929</v>
      </c>
      <c r="K96" s="34">
        <v>1.8580000000000001</v>
      </c>
      <c r="L96" s="34">
        <v>0.22800000000000001</v>
      </c>
      <c r="M96" s="55">
        <v>211.81200000000001</v>
      </c>
      <c r="N96" s="94">
        <v>0.68400000000000005</v>
      </c>
      <c r="O96" s="40">
        <v>635.43600000000004</v>
      </c>
      <c r="T96" s="48">
        <v>10</v>
      </c>
      <c r="U96" s="102" t="s">
        <v>55</v>
      </c>
      <c r="V96" s="50">
        <v>0</v>
      </c>
      <c r="W96" s="50"/>
      <c r="X96" s="50">
        <v>0</v>
      </c>
      <c r="Y96" s="50"/>
      <c r="Z96" s="50">
        <v>2E-3</v>
      </c>
      <c r="AA96" s="51"/>
      <c r="AB96" s="52">
        <v>2E-3</v>
      </c>
      <c r="AC96" s="29">
        <v>929</v>
      </c>
      <c r="AD96" s="34">
        <v>1.8580000000000001</v>
      </c>
      <c r="AE96" s="34">
        <v>4.5999999999999999E-2</v>
      </c>
      <c r="AF96" s="55">
        <v>42.734000000000002</v>
      </c>
      <c r="AG96" s="94">
        <v>0.13800000000000001</v>
      </c>
      <c r="AH96" s="40">
        <v>128.202</v>
      </c>
      <c r="AJ96" s="48">
        <v>10</v>
      </c>
      <c r="AK96" s="102" t="s">
        <v>55</v>
      </c>
      <c r="AL96" s="29">
        <v>929</v>
      </c>
      <c r="AM96" s="34" t="s">
        <v>84</v>
      </c>
      <c r="AN96" s="55">
        <v>0.82200000000000006</v>
      </c>
      <c r="AO96" s="55">
        <v>763.63800000000003</v>
      </c>
    </row>
    <row r="97" spans="1:41" ht="15" customHeight="1" x14ac:dyDescent="0.25">
      <c r="A97" s="48">
        <v>11</v>
      </c>
      <c r="B97" s="102" t="s">
        <v>56</v>
      </c>
      <c r="C97" s="53">
        <v>0</v>
      </c>
      <c r="D97" s="50"/>
      <c r="E97" s="50">
        <v>0</v>
      </c>
      <c r="F97" s="50"/>
      <c r="G97" s="50">
        <v>1.6000000000000001E-3</v>
      </c>
      <c r="H97" s="51"/>
      <c r="I97" s="52">
        <v>1.6000000000000001E-3</v>
      </c>
      <c r="J97" s="29">
        <v>18</v>
      </c>
      <c r="K97" s="34">
        <v>2.8800000000000003E-2</v>
      </c>
      <c r="L97" s="34">
        <v>0.18240000000000001</v>
      </c>
      <c r="M97" s="55">
        <v>3.2832000000000003</v>
      </c>
      <c r="N97" s="94">
        <v>0.54720000000000002</v>
      </c>
      <c r="O97" s="40">
        <v>9.8496000000000006</v>
      </c>
      <c r="T97" s="48">
        <v>11</v>
      </c>
      <c r="U97" s="102" t="s">
        <v>56</v>
      </c>
      <c r="V97" s="53">
        <v>0</v>
      </c>
      <c r="W97" s="50"/>
      <c r="X97" s="50">
        <v>0</v>
      </c>
      <c r="Y97" s="50"/>
      <c r="Z97" s="50">
        <v>1.6000000000000001E-3</v>
      </c>
      <c r="AA97" s="51"/>
      <c r="AB97" s="52">
        <v>1.6000000000000001E-3</v>
      </c>
      <c r="AC97" s="29">
        <v>18</v>
      </c>
      <c r="AD97" s="34">
        <v>2.8800000000000003E-2</v>
      </c>
      <c r="AE97" s="34">
        <v>3.6799999999999999E-2</v>
      </c>
      <c r="AF97" s="55">
        <v>0.6624000000000001</v>
      </c>
      <c r="AG97" s="94">
        <v>0.1104</v>
      </c>
      <c r="AH97" s="40">
        <v>1.9872000000000003</v>
      </c>
      <c r="AJ97" s="48">
        <v>11</v>
      </c>
      <c r="AK97" s="102" t="s">
        <v>56</v>
      </c>
      <c r="AL97" s="29">
        <v>18</v>
      </c>
      <c r="AM97" s="34" t="s">
        <v>84</v>
      </c>
      <c r="AN97" s="55">
        <v>0.65759999999999996</v>
      </c>
      <c r="AO97" s="55">
        <v>11.8368</v>
      </c>
    </row>
    <row r="98" spans="1:41" ht="15" customHeight="1" x14ac:dyDescent="0.25">
      <c r="A98" s="48">
        <v>12</v>
      </c>
      <c r="B98" s="102" t="s">
        <v>57</v>
      </c>
      <c r="C98" s="50">
        <v>0</v>
      </c>
      <c r="D98" s="50"/>
      <c r="E98" s="50">
        <v>0</v>
      </c>
      <c r="F98" s="50"/>
      <c r="G98" s="50">
        <v>6.7999999999999996E-3</v>
      </c>
      <c r="H98" s="51"/>
      <c r="I98" s="52">
        <v>6.7999999999999996E-3</v>
      </c>
      <c r="J98" s="29">
        <v>110</v>
      </c>
      <c r="K98" s="34">
        <v>0.748</v>
      </c>
      <c r="L98" s="34">
        <v>0.7752</v>
      </c>
      <c r="M98" s="55">
        <v>85.272000000000006</v>
      </c>
      <c r="N98" s="94">
        <v>2.3256000000000001</v>
      </c>
      <c r="O98" s="40">
        <v>255.81600000000003</v>
      </c>
      <c r="T98" s="48">
        <v>12</v>
      </c>
      <c r="U98" s="102" t="s">
        <v>57</v>
      </c>
      <c r="V98" s="50">
        <v>0</v>
      </c>
      <c r="W98" s="50"/>
      <c r="X98" s="50">
        <v>0</v>
      </c>
      <c r="Y98" s="50"/>
      <c r="Z98" s="50">
        <v>6.7999999999999996E-3</v>
      </c>
      <c r="AA98" s="51"/>
      <c r="AB98" s="52">
        <v>6.7999999999999996E-3</v>
      </c>
      <c r="AC98" s="29">
        <v>110</v>
      </c>
      <c r="AD98" s="34">
        <v>0.748</v>
      </c>
      <c r="AE98" s="34">
        <v>0.15639999999999998</v>
      </c>
      <c r="AF98" s="55">
        <v>17.204000000000001</v>
      </c>
      <c r="AG98" s="94">
        <v>0.46919999999999995</v>
      </c>
      <c r="AH98" s="40">
        <v>51.612000000000002</v>
      </c>
      <c r="AJ98" s="48">
        <v>12</v>
      </c>
      <c r="AK98" s="102" t="s">
        <v>57</v>
      </c>
      <c r="AL98" s="29">
        <v>110</v>
      </c>
      <c r="AM98" s="34" t="s">
        <v>84</v>
      </c>
      <c r="AN98" s="55">
        <v>2.7948</v>
      </c>
      <c r="AO98" s="55">
        <v>307.42800000000005</v>
      </c>
    </row>
    <row r="99" spans="1:41" ht="15" customHeight="1" x14ac:dyDescent="0.25">
      <c r="A99" s="48">
        <v>13</v>
      </c>
      <c r="B99" s="102" t="s">
        <v>58</v>
      </c>
      <c r="C99" s="50">
        <v>0</v>
      </c>
      <c r="D99" s="50"/>
      <c r="E99" s="50">
        <v>0</v>
      </c>
      <c r="F99" s="50"/>
      <c r="G99" s="50">
        <v>0.01</v>
      </c>
      <c r="H99" s="51"/>
      <c r="I99" s="52">
        <v>0.01</v>
      </c>
      <c r="J99" s="29">
        <v>400</v>
      </c>
      <c r="K99" s="34">
        <v>4</v>
      </c>
      <c r="L99" s="34">
        <v>1.1400000000000001</v>
      </c>
      <c r="M99" s="55">
        <v>456</v>
      </c>
      <c r="N99" s="94">
        <v>3.4200000000000004</v>
      </c>
      <c r="O99" s="40">
        <v>1368</v>
      </c>
      <c r="T99" s="48">
        <v>13</v>
      </c>
      <c r="U99" s="102" t="s">
        <v>58</v>
      </c>
      <c r="V99" s="50">
        <v>0</v>
      </c>
      <c r="W99" s="50"/>
      <c r="X99" s="50">
        <v>0</v>
      </c>
      <c r="Y99" s="50"/>
      <c r="Z99" s="50">
        <v>0.01</v>
      </c>
      <c r="AA99" s="51"/>
      <c r="AB99" s="52">
        <v>0.01</v>
      </c>
      <c r="AC99" s="29">
        <v>400</v>
      </c>
      <c r="AD99" s="34">
        <v>4</v>
      </c>
      <c r="AE99" s="34">
        <v>0.23</v>
      </c>
      <c r="AF99" s="55">
        <v>92</v>
      </c>
      <c r="AG99" s="94">
        <v>0.69000000000000006</v>
      </c>
      <c r="AH99" s="40">
        <v>276</v>
      </c>
      <c r="AJ99" s="48">
        <v>13</v>
      </c>
      <c r="AK99" s="102" t="s">
        <v>58</v>
      </c>
      <c r="AL99" s="29">
        <v>400</v>
      </c>
      <c r="AM99" s="62" t="s">
        <v>84</v>
      </c>
      <c r="AN99" s="55">
        <v>4.1100000000000003</v>
      </c>
      <c r="AO99" s="55">
        <v>1644</v>
      </c>
    </row>
    <row r="100" spans="1:41" ht="15" customHeight="1" thickBot="1" x14ac:dyDescent="0.3">
      <c r="A100" s="48">
        <v>14</v>
      </c>
      <c r="B100" s="102" t="s">
        <v>26</v>
      </c>
      <c r="C100" s="50">
        <v>0</v>
      </c>
      <c r="D100" s="50"/>
      <c r="E100" s="50">
        <v>0</v>
      </c>
      <c r="F100" s="50"/>
      <c r="G100" s="50">
        <v>0.01</v>
      </c>
      <c r="H100" s="51"/>
      <c r="I100" s="52">
        <v>0.01</v>
      </c>
      <c r="J100" s="61">
        <v>80</v>
      </c>
      <c r="K100" s="34">
        <v>0.8</v>
      </c>
      <c r="L100" s="34">
        <v>1.1400000000000001</v>
      </c>
      <c r="M100" s="55">
        <v>91.2</v>
      </c>
      <c r="N100" s="94">
        <v>3.4200000000000004</v>
      </c>
      <c r="O100" s="40">
        <v>273.60000000000002</v>
      </c>
      <c r="T100" s="48">
        <v>14</v>
      </c>
      <c r="U100" s="102" t="s">
        <v>26</v>
      </c>
      <c r="V100" s="50">
        <v>0</v>
      </c>
      <c r="W100" s="50"/>
      <c r="X100" s="50">
        <v>0</v>
      </c>
      <c r="Y100" s="50"/>
      <c r="Z100" s="50">
        <v>0.01</v>
      </c>
      <c r="AA100" s="51"/>
      <c r="AB100" s="52">
        <v>0.01</v>
      </c>
      <c r="AC100" s="61">
        <v>80</v>
      </c>
      <c r="AD100" s="34">
        <v>0.8</v>
      </c>
      <c r="AE100" s="34">
        <v>0.23</v>
      </c>
      <c r="AF100" s="55">
        <v>18.400000000000002</v>
      </c>
      <c r="AG100" s="94">
        <v>0.69000000000000006</v>
      </c>
      <c r="AH100" s="40">
        <v>55.2</v>
      </c>
      <c r="AJ100" s="48">
        <v>14</v>
      </c>
      <c r="AK100" s="102" t="s">
        <v>26</v>
      </c>
      <c r="AL100" s="61">
        <v>80</v>
      </c>
      <c r="AM100" s="34" t="s">
        <v>84</v>
      </c>
      <c r="AN100" s="55">
        <v>4.1100000000000003</v>
      </c>
      <c r="AO100" s="55">
        <v>328.8</v>
      </c>
    </row>
    <row r="101" spans="1:41" ht="15.75" thickBot="1" x14ac:dyDescent="0.3">
      <c r="A101" s="188" t="s">
        <v>65</v>
      </c>
      <c r="B101" s="189"/>
      <c r="C101" s="189"/>
      <c r="D101" s="189"/>
      <c r="E101" s="189"/>
      <c r="F101" s="189"/>
      <c r="G101" s="189"/>
      <c r="H101" s="189"/>
      <c r="I101" s="189"/>
      <c r="J101" s="190"/>
      <c r="K101" s="65">
        <v>62.489799999999988</v>
      </c>
      <c r="L101" s="65"/>
      <c r="M101" s="66">
        <v>7123.8371999999999</v>
      </c>
      <c r="N101" s="95"/>
      <c r="O101" s="67">
        <v>21371.511600000002</v>
      </c>
      <c r="T101" s="188" t="s">
        <v>65</v>
      </c>
      <c r="U101" s="189"/>
      <c r="V101" s="189"/>
      <c r="W101" s="189"/>
      <c r="X101" s="189"/>
      <c r="Y101" s="189"/>
      <c r="Z101" s="189"/>
      <c r="AA101" s="189"/>
      <c r="AB101" s="189"/>
      <c r="AC101" s="190"/>
      <c r="AD101" s="65">
        <v>62.489799999999988</v>
      </c>
      <c r="AE101" s="65"/>
      <c r="AF101" s="66">
        <v>1437.2653999999998</v>
      </c>
      <c r="AG101" s="95"/>
      <c r="AH101" s="67">
        <v>4311.7961999999998</v>
      </c>
      <c r="AJ101" s="188" t="s">
        <v>65</v>
      </c>
      <c r="AK101" s="189"/>
      <c r="AL101" s="190"/>
      <c r="AM101" s="65">
        <v>0</v>
      </c>
      <c r="AN101" s="66">
        <v>270.60240000000005</v>
      </c>
      <c r="AO101" s="67">
        <v>25683.307799999999</v>
      </c>
    </row>
    <row r="102" spans="1:41" ht="15" customHeight="1" x14ac:dyDescent="0.25">
      <c r="A102" s="194" t="s">
        <v>59</v>
      </c>
      <c r="B102" s="196" t="s">
        <v>47</v>
      </c>
      <c r="C102" s="199" t="s">
        <v>60</v>
      </c>
      <c r="D102" s="199"/>
      <c r="E102" s="199" t="s">
        <v>62</v>
      </c>
      <c r="F102" s="199"/>
      <c r="G102" s="199" t="s">
        <v>40</v>
      </c>
      <c r="H102" s="200"/>
      <c r="I102" s="191" t="s">
        <v>67</v>
      </c>
      <c r="J102" s="201" t="s">
        <v>66</v>
      </c>
      <c r="K102" s="191" t="s">
        <v>63</v>
      </c>
      <c r="L102" s="191" t="s">
        <v>86</v>
      </c>
      <c r="M102" s="180" t="s">
        <v>63</v>
      </c>
      <c r="N102" s="191" t="s">
        <v>87</v>
      </c>
      <c r="O102" s="183" t="s">
        <v>64</v>
      </c>
      <c r="T102" s="194" t="s">
        <v>59</v>
      </c>
      <c r="U102" s="196" t="s">
        <v>47</v>
      </c>
      <c r="V102" s="199" t="s">
        <v>60</v>
      </c>
      <c r="W102" s="199"/>
      <c r="X102" s="199" t="s">
        <v>62</v>
      </c>
      <c r="Y102" s="199"/>
      <c r="Z102" s="199" t="s">
        <v>40</v>
      </c>
      <c r="AA102" s="200"/>
      <c r="AB102" s="191" t="s">
        <v>67</v>
      </c>
      <c r="AC102" s="201" t="s">
        <v>66</v>
      </c>
      <c r="AD102" s="191" t="s">
        <v>63</v>
      </c>
      <c r="AE102" s="191" t="s">
        <v>86</v>
      </c>
      <c r="AF102" s="180" t="s">
        <v>63</v>
      </c>
      <c r="AG102" s="191" t="s">
        <v>87</v>
      </c>
      <c r="AH102" s="183" t="s">
        <v>64</v>
      </c>
      <c r="AJ102" s="194" t="s">
        <v>59</v>
      </c>
      <c r="AK102" s="196" t="s">
        <v>47</v>
      </c>
      <c r="AL102" s="201" t="s">
        <v>66</v>
      </c>
      <c r="AM102" s="191" t="s">
        <v>83</v>
      </c>
      <c r="AN102" s="180" t="s">
        <v>85</v>
      </c>
      <c r="AO102" s="183" t="s">
        <v>63</v>
      </c>
    </row>
    <row r="103" spans="1:41" x14ac:dyDescent="0.25">
      <c r="A103" s="195"/>
      <c r="B103" s="197"/>
      <c r="C103" s="186" t="s">
        <v>68</v>
      </c>
      <c r="D103" s="186" t="s">
        <v>61</v>
      </c>
      <c r="E103" s="186" t="s">
        <v>68</v>
      </c>
      <c r="F103" s="186" t="s">
        <v>61</v>
      </c>
      <c r="G103" s="186" t="s">
        <v>68</v>
      </c>
      <c r="H103" s="204" t="s">
        <v>61</v>
      </c>
      <c r="I103" s="192"/>
      <c r="J103" s="202"/>
      <c r="K103" s="192"/>
      <c r="L103" s="192"/>
      <c r="M103" s="181"/>
      <c r="N103" s="192"/>
      <c r="O103" s="184"/>
      <c r="T103" s="195"/>
      <c r="U103" s="197"/>
      <c r="V103" s="186" t="s">
        <v>68</v>
      </c>
      <c r="W103" s="186" t="s">
        <v>61</v>
      </c>
      <c r="X103" s="186" t="s">
        <v>68</v>
      </c>
      <c r="Y103" s="186" t="s">
        <v>61</v>
      </c>
      <c r="Z103" s="186" t="s">
        <v>68</v>
      </c>
      <c r="AA103" s="204" t="s">
        <v>61</v>
      </c>
      <c r="AB103" s="192"/>
      <c r="AC103" s="202"/>
      <c r="AD103" s="192"/>
      <c r="AE103" s="192"/>
      <c r="AF103" s="181"/>
      <c r="AG103" s="192"/>
      <c r="AH103" s="184"/>
      <c r="AJ103" s="195"/>
      <c r="AK103" s="197"/>
      <c r="AL103" s="202"/>
      <c r="AM103" s="192"/>
      <c r="AN103" s="181"/>
      <c r="AO103" s="184"/>
    </row>
    <row r="104" spans="1:41" ht="15.75" thickBot="1" x14ac:dyDescent="0.3">
      <c r="A104" s="195"/>
      <c r="B104" s="198"/>
      <c r="C104" s="187"/>
      <c r="D104" s="187"/>
      <c r="E104" s="187"/>
      <c r="F104" s="187"/>
      <c r="G104" s="187"/>
      <c r="H104" s="205"/>
      <c r="I104" s="193"/>
      <c r="J104" s="203"/>
      <c r="K104" s="193"/>
      <c r="L104" s="193"/>
      <c r="M104" s="182"/>
      <c r="N104" s="193"/>
      <c r="O104" s="185"/>
      <c r="Q104" s="23" t="s">
        <v>40</v>
      </c>
      <c r="T104" s="195"/>
      <c r="U104" s="198"/>
      <c r="V104" s="187"/>
      <c r="W104" s="187"/>
      <c r="X104" s="187"/>
      <c r="Y104" s="187"/>
      <c r="Z104" s="187"/>
      <c r="AA104" s="205"/>
      <c r="AB104" s="193"/>
      <c r="AC104" s="203"/>
      <c r="AD104" s="193"/>
      <c r="AE104" s="193"/>
      <c r="AF104" s="182"/>
      <c r="AG104" s="193"/>
      <c r="AH104" s="185"/>
      <c r="AJ104" s="195"/>
      <c r="AK104" s="198"/>
      <c r="AL104" s="203"/>
      <c r="AM104" s="193"/>
      <c r="AN104" s="182"/>
      <c r="AO104" s="185"/>
    </row>
    <row r="105" spans="1:41" ht="15" customHeight="1" x14ac:dyDescent="0.25">
      <c r="A105" s="43">
        <v>1</v>
      </c>
      <c r="B105" s="102" t="s">
        <v>23</v>
      </c>
      <c r="C105" s="45">
        <v>0</v>
      </c>
      <c r="D105" s="45"/>
      <c r="E105" s="45">
        <v>0</v>
      </c>
      <c r="F105" s="45"/>
      <c r="G105" s="45">
        <v>0.15</v>
      </c>
      <c r="H105" s="46"/>
      <c r="I105" s="47">
        <v>0.15</v>
      </c>
      <c r="J105" s="30">
        <v>36</v>
      </c>
      <c r="K105" s="33">
        <v>5.3999999999999995</v>
      </c>
      <c r="L105" s="33">
        <v>17.099999999999998</v>
      </c>
      <c r="M105" s="54">
        <v>615.59999999999991</v>
      </c>
      <c r="N105" s="93">
        <v>51.3</v>
      </c>
      <c r="O105" s="39">
        <v>1846.7999999999997</v>
      </c>
      <c r="Q105" s="24" t="s">
        <v>81</v>
      </c>
      <c r="T105" s="43">
        <v>1</v>
      </c>
      <c r="U105" s="102" t="s">
        <v>23</v>
      </c>
      <c r="V105" s="45">
        <v>0</v>
      </c>
      <c r="W105" s="45"/>
      <c r="X105" s="45">
        <v>0</v>
      </c>
      <c r="Y105" s="45"/>
      <c r="Z105" s="45">
        <v>0.15</v>
      </c>
      <c r="AA105" s="46"/>
      <c r="AB105" s="47">
        <v>0.15</v>
      </c>
      <c r="AC105" s="30">
        <v>36</v>
      </c>
      <c r="AD105" s="33">
        <v>5.3999999999999995</v>
      </c>
      <c r="AE105" s="33">
        <v>3.4499999999999997</v>
      </c>
      <c r="AF105" s="54">
        <v>124.19999999999999</v>
      </c>
      <c r="AG105" s="93">
        <v>0</v>
      </c>
      <c r="AH105" s="39">
        <v>0</v>
      </c>
      <c r="AJ105" s="43">
        <v>1</v>
      </c>
      <c r="AK105" s="102" t="s">
        <v>23</v>
      </c>
      <c r="AL105" s="30">
        <v>36</v>
      </c>
      <c r="AM105" s="33" t="s">
        <v>84</v>
      </c>
      <c r="AN105" s="54">
        <v>51.3</v>
      </c>
      <c r="AO105" s="54">
        <v>1846.7999999999997</v>
      </c>
    </row>
    <row r="106" spans="1:41" ht="15" customHeight="1" x14ac:dyDescent="0.25">
      <c r="A106" s="48">
        <v>2</v>
      </c>
      <c r="B106" s="102" t="s">
        <v>71</v>
      </c>
      <c r="C106" s="50">
        <v>0</v>
      </c>
      <c r="D106" s="50"/>
      <c r="E106" s="50">
        <v>0</v>
      </c>
      <c r="F106" s="50"/>
      <c r="G106" s="50">
        <v>0.06</v>
      </c>
      <c r="H106" s="51"/>
      <c r="I106" s="52">
        <v>0.06</v>
      </c>
      <c r="J106" s="29">
        <v>250</v>
      </c>
      <c r="K106" s="34">
        <v>15</v>
      </c>
      <c r="L106" s="34">
        <v>6.84</v>
      </c>
      <c r="M106" s="55">
        <v>1710</v>
      </c>
      <c r="N106" s="94">
        <v>20.52</v>
      </c>
      <c r="O106" s="40">
        <v>5130</v>
      </c>
      <c r="Q106" s="24" t="s">
        <v>42</v>
      </c>
      <c r="T106" s="48">
        <v>2</v>
      </c>
      <c r="U106" s="102" t="s">
        <v>71</v>
      </c>
      <c r="V106" s="50">
        <v>0</v>
      </c>
      <c r="W106" s="50"/>
      <c r="X106" s="50">
        <v>0</v>
      </c>
      <c r="Y106" s="50"/>
      <c r="Z106" s="50">
        <v>0.06</v>
      </c>
      <c r="AA106" s="51"/>
      <c r="AB106" s="52">
        <v>0.06</v>
      </c>
      <c r="AC106" s="29">
        <v>250</v>
      </c>
      <c r="AD106" s="34">
        <v>15</v>
      </c>
      <c r="AE106" s="34">
        <v>1.38</v>
      </c>
      <c r="AF106" s="55">
        <v>345</v>
      </c>
      <c r="AG106" s="94">
        <v>0</v>
      </c>
      <c r="AH106" s="40">
        <v>0</v>
      </c>
      <c r="AJ106" s="48">
        <v>2</v>
      </c>
      <c r="AK106" s="102" t="s">
        <v>71</v>
      </c>
      <c r="AL106" s="29">
        <v>250</v>
      </c>
      <c r="AM106" s="34" t="s">
        <v>84</v>
      </c>
      <c r="AN106" s="55">
        <v>20.52</v>
      </c>
      <c r="AO106" s="55">
        <v>5130</v>
      </c>
    </row>
    <row r="107" spans="1:41" ht="15" customHeight="1" x14ac:dyDescent="0.25">
      <c r="A107" s="48">
        <v>3</v>
      </c>
      <c r="B107" s="102" t="s">
        <v>22</v>
      </c>
      <c r="C107" s="50">
        <v>0</v>
      </c>
      <c r="D107" s="50"/>
      <c r="E107" s="50">
        <v>0</v>
      </c>
      <c r="F107" s="50"/>
      <c r="G107" s="50">
        <v>2.5000000000000001E-2</v>
      </c>
      <c r="H107" s="51"/>
      <c r="I107" s="52">
        <v>2.5000000000000001E-2</v>
      </c>
      <c r="J107" s="29">
        <v>500</v>
      </c>
      <c r="K107" s="34">
        <v>12.5</v>
      </c>
      <c r="L107" s="34">
        <v>2.85</v>
      </c>
      <c r="M107" s="55">
        <v>1425</v>
      </c>
      <c r="N107" s="94">
        <v>8.5500000000000007</v>
      </c>
      <c r="O107" s="40">
        <v>4275</v>
      </c>
      <c r="Q107" s="24" t="s">
        <v>43</v>
      </c>
      <c r="T107" s="48">
        <v>3</v>
      </c>
      <c r="U107" s="102" t="s">
        <v>22</v>
      </c>
      <c r="V107" s="50">
        <v>0</v>
      </c>
      <c r="W107" s="50"/>
      <c r="X107" s="50">
        <v>0</v>
      </c>
      <c r="Y107" s="50"/>
      <c r="Z107" s="50">
        <v>2.5000000000000001E-2</v>
      </c>
      <c r="AA107" s="51"/>
      <c r="AB107" s="52">
        <v>2.5000000000000001E-2</v>
      </c>
      <c r="AC107" s="29">
        <v>500</v>
      </c>
      <c r="AD107" s="34">
        <v>12.5</v>
      </c>
      <c r="AE107" s="34">
        <v>0.57500000000000007</v>
      </c>
      <c r="AF107" s="55">
        <v>287.5</v>
      </c>
      <c r="AG107" s="94">
        <v>0</v>
      </c>
      <c r="AH107" s="40">
        <v>0</v>
      </c>
      <c r="AJ107" s="48">
        <v>3</v>
      </c>
      <c r="AK107" s="102" t="s">
        <v>22</v>
      </c>
      <c r="AL107" s="29">
        <v>500</v>
      </c>
      <c r="AM107" s="34" t="s">
        <v>84</v>
      </c>
      <c r="AN107" s="55">
        <v>8.5500000000000007</v>
      </c>
      <c r="AO107" s="55">
        <v>4275</v>
      </c>
    </row>
    <row r="108" spans="1:41" ht="15" customHeight="1" x14ac:dyDescent="0.25">
      <c r="A108" s="48">
        <v>4</v>
      </c>
      <c r="B108" s="102" t="s">
        <v>49</v>
      </c>
      <c r="C108" s="50">
        <v>0</v>
      </c>
      <c r="D108" s="50"/>
      <c r="E108" s="50">
        <v>0</v>
      </c>
      <c r="F108" s="50"/>
      <c r="G108" s="50">
        <v>0.02</v>
      </c>
      <c r="H108" s="51"/>
      <c r="I108" s="52">
        <v>0.02</v>
      </c>
      <c r="J108" s="29">
        <v>127</v>
      </c>
      <c r="K108" s="34">
        <v>2.54</v>
      </c>
      <c r="L108" s="34">
        <v>2.2800000000000002</v>
      </c>
      <c r="M108" s="55">
        <v>289.56</v>
      </c>
      <c r="N108" s="94">
        <v>6.8400000000000007</v>
      </c>
      <c r="O108" s="40">
        <v>868.68000000000006</v>
      </c>
      <c r="Q108" s="24" t="s">
        <v>44</v>
      </c>
      <c r="T108" s="48">
        <v>4</v>
      </c>
      <c r="U108" s="102" t="s">
        <v>49</v>
      </c>
      <c r="V108" s="50">
        <v>0</v>
      </c>
      <c r="W108" s="50"/>
      <c r="X108" s="50">
        <v>0</v>
      </c>
      <c r="Y108" s="50"/>
      <c r="Z108" s="50">
        <v>0.02</v>
      </c>
      <c r="AA108" s="51"/>
      <c r="AB108" s="52">
        <v>0.02</v>
      </c>
      <c r="AC108" s="29">
        <v>127</v>
      </c>
      <c r="AD108" s="34">
        <v>2.54</v>
      </c>
      <c r="AE108" s="34">
        <v>0.46</v>
      </c>
      <c r="AF108" s="55">
        <v>58.42</v>
      </c>
      <c r="AG108" s="94">
        <v>0</v>
      </c>
      <c r="AH108" s="40">
        <v>0</v>
      </c>
      <c r="AJ108" s="48">
        <v>4</v>
      </c>
      <c r="AK108" s="102" t="s">
        <v>49</v>
      </c>
      <c r="AL108" s="29">
        <v>127</v>
      </c>
      <c r="AM108" s="34" t="s">
        <v>84</v>
      </c>
      <c r="AN108" s="55">
        <v>6.8400000000000007</v>
      </c>
      <c r="AO108" s="55">
        <v>868.68000000000006</v>
      </c>
    </row>
    <row r="109" spans="1:41" ht="15" customHeight="1" x14ac:dyDescent="0.25">
      <c r="A109" s="48">
        <v>5</v>
      </c>
      <c r="B109" s="102" t="s">
        <v>50</v>
      </c>
      <c r="C109" s="50">
        <v>0</v>
      </c>
      <c r="D109" s="50"/>
      <c r="E109" s="50">
        <v>0</v>
      </c>
      <c r="F109" s="50"/>
      <c r="G109" s="50">
        <v>0.02</v>
      </c>
      <c r="H109" s="51"/>
      <c r="I109" s="52">
        <v>0.02</v>
      </c>
      <c r="J109" s="29">
        <v>56</v>
      </c>
      <c r="K109" s="34">
        <v>1.1200000000000001</v>
      </c>
      <c r="L109" s="34">
        <v>2.2800000000000002</v>
      </c>
      <c r="M109" s="55">
        <v>127.68</v>
      </c>
      <c r="N109" s="94">
        <v>6.8400000000000007</v>
      </c>
      <c r="O109" s="40">
        <v>383.04</v>
      </c>
      <c r="Q109" s="24" t="s">
        <v>45</v>
      </c>
      <c r="T109" s="48">
        <v>5</v>
      </c>
      <c r="U109" s="102" t="s">
        <v>50</v>
      </c>
      <c r="V109" s="50">
        <v>0</v>
      </c>
      <c r="W109" s="50"/>
      <c r="X109" s="50">
        <v>0</v>
      </c>
      <c r="Y109" s="50"/>
      <c r="Z109" s="50">
        <v>0.02</v>
      </c>
      <c r="AA109" s="51"/>
      <c r="AB109" s="52">
        <v>0.02</v>
      </c>
      <c r="AC109" s="29">
        <v>56</v>
      </c>
      <c r="AD109" s="34">
        <v>1.1200000000000001</v>
      </c>
      <c r="AE109" s="34">
        <v>0.46</v>
      </c>
      <c r="AF109" s="55">
        <v>25.76</v>
      </c>
      <c r="AG109" s="94">
        <v>0</v>
      </c>
      <c r="AH109" s="40">
        <v>0</v>
      </c>
      <c r="AJ109" s="48">
        <v>5</v>
      </c>
      <c r="AK109" s="102" t="s">
        <v>50</v>
      </c>
      <c r="AL109" s="29">
        <v>56</v>
      </c>
      <c r="AM109" s="34" t="s">
        <v>84</v>
      </c>
      <c r="AN109" s="55">
        <v>6.8400000000000007</v>
      </c>
      <c r="AO109" s="55">
        <v>383.04</v>
      </c>
    </row>
    <row r="110" spans="1:41" ht="15" customHeight="1" x14ac:dyDescent="0.25">
      <c r="A110" s="48">
        <v>6</v>
      </c>
      <c r="B110" s="102" t="s">
        <v>79</v>
      </c>
      <c r="C110" s="50">
        <v>0</v>
      </c>
      <c r="D110" s="50"/>
      <c r="E110" s="50">
        <v>0</v>
      </c>
      <c r="F110" s="50"/>
      <c r="G110" s="50">
        <v>0.05</v>
      </c>
      <c r="H110" s="51"/>
      <c r="I110" s="52">
        <v>0.05</v>
      </c>
      <c r="J110" s="29">
        <v>86</v>
      </c>
      <c r="K110" s="34">
        <v>4.3</v>
      </c>
      <c r="L110" s="34">
        <v>5.7</v>
      </c>
      <c r="M110" s="55">
        <v>490.2</v>
      </c>
      <c r="N110" s="94">
        <v>17.100000000000001</v>
      </c>
      <c r="O110" s="40">
        <v>1470.6</v>
      </c>
      <c r="Q110" s="24" t="s">
        <v>46</v>
      </c>
      <c r="T110" s="48">
        <v>6</v>
      </c>
      <c r="U110" s="102" t="s">
        <v>79</v>
      </c>
      <c r="V110" s="50">
        <v>0</v>
      </c>
      <c r="W110" s="50"/>
      <c r="X110" s="50">
        <v>0</v>
      </c>
      <c r="Y110" s="50"/>
      <c r="Z110" s="50">
        <v>0.05</v>
      </c>
      <c r="AA110" s="51"/>
      <c r="AB110" s="52">
        <v>0.05</v>
      </c>
      <c r="AC110" s="29">
        <v>86</v>
      </c>
      <c r="AD110" s="34">
        <v>4.3</v>
      </c>
      <c r="AE110" s="34">
        <v>1.1500000000000001</v>
      </c>
      <c r="AF110" s="55">
        <v>98.899999999999991</v>
      </c>
      <c r="AG110" s="94">
        <v>0</v>
      </c>
      <c r="AH110" s="40">
        <v>0</v>
      </c>
      <c r="AJ110" s="48">
        <v>6</v>
      </c>
      <c r="AK110" s="102" t="s">
        <v>79</v>
      </c>
      <c r="AL110" s="29">
        <v>86</v>
      </c>
      <c r="AM110" s="34" t="s">
        <v>84</v>
      </c>
      <c r="AN110" s="55">
        <v>17.100000000000001</v>
      </c>
      <c r="AO110" s="55">
        <v>1470.6</v>
      </c>
    </row>
    <row r="111" spans="1:41" ht="15" customHeight="1" x14ac:dyDescent="0.25">
      <c r="A111" s="48">
        <v>7</v>
      </c>
      <c r="B111" s="102" t="s">
        <v>51</v>
      </c>
      <c r="C111" s="50">
        <v>0</v>
      </c>
      <c r="D111" s="50"/>
      <c r="E111" s="50">
        <v>0</v>
      </c>
      <c r="F111" s="50"/>
      <c r="G111" s="50">
        <v>0.04</v>
      </c>
      <c r="H111" s="51"/>
      <c r="I111" s="52">
        <v>0.04</v>
      </c>
      <c r="J111" s="29">
        <v>40</v>
      </c>
      <c r="K111" s="34">
        <v>1.6</v>
      </c>
      <c r="L111" s="34">
        <v>4.5600000000000005</v>
      </c>
      <c r="M111" s="55">
        <v>182.4</v>
      </c>
      <c r="N111" s="94">
        <v>13.680000000000001</v>
      </c>
      <c r="O111" s="40">
        <v>547.20000000000005</v>
      </c>
      <c r="T111" s="48">
        <v>7</v>
      </c>
      <c r="U111" s="102" t="s">
        <v>51</v>
      </c>
      <c r="V111" s="50">
        <v>0</v>
      </c>
      <c r="W111" s="50"/>
      <c r="X111" s="50">
        <v>0</v>
      </c>
      <c r="Y111" s="50"/>
      <c r="Z111" s="50">
        <v>0.04</v>
      </c>
      <c r="AA111" s="51"/>
      <c r="AB111" s="52">
        <v>0.04</v>
      </c>
      <c r="AC111" s="29">
        <v>40</v>
      </c>
      <c r="AD111" s="34">
        <v>1.6</v>
      </c>
      <c r="AE111" s="34">
        <v>0.92</v>
      </c>
      <c r="AF111" s="55">
        <v>36.800000000000004</v>
      </c>
      <c r="AG111" s="94">
        <v>0</v>
      </c>
      <c r="AH111" s="40">
        <v>0</v>
      </c>
      <c r="AJ111" s="48">
        <v>7</v>
      </c>
      <c r="AK111" s="102" t="s">
        <v>51</v>
      </c>
      <c r="AL111" s="29">
        <v>40</v>
      </c>
      <c r="AM111" s="34" t="s">
        <v>84</v>
      </c>
      <c r="AN111" s="55">
        <v>13.680000000000001</v>
      </c>
      <c r="AO111" s="55">
        <v>547.20000000000005</v>
      </c>
    </row>
    <row r="112" spans="1:41" ht="15" customHeight="1" x14ac:dyDescent="0.25">
      <c r="A112" s="48">
        <v>8</v>
      </c>
      <c r="B112" s="102" t="s">
        <v>52</v>
      </c>
      <c r="C112" s="50">
        <v>0</v>
      </c>
      <c r="D112" s="50"/>
      <c r="E112" s="50">
        <v>0</v>
      </c>
      <c r="F112" s="50"/>
      <c r="G112" s="50">
        <v>0.1</v>
      </c>
      <c r="H112" s="51"/>
      <c r="I112" s="52">
        <v>0.1</v>
      </c>
      <c r="J112" s="29">
        <v>33</v>
      </c>
      <c r="K112" s="34">
        <v>3.3000000000000003</v>
      </c>
      <c r="L112" s="34">
        <v>11.4</v>
      </c>
      <c r="M112" s="55">
        <v>376.20000000000005</v>
      </c>
      <c r="N112" s="94">
        <v>34.200000000000003</v>
      </c>
      <c r="O112" s="40">
        <v>1128.6000000000001</v>
      </c>
      <c r="T112" s="48">
        <v>8</v>
      </c>
      <c r="U112" s="102" t="s">
        <v>52</v>
      </c>
      <c r="V112" s="50">
        <v>0</v>
      </c>
      <c r="W112" s="50"/>
      <c r="X112" s="50">
        <v>0</v>
      </c>
      <c r="Y112" s="50"/>
      <c r="Z112" s="50">
        <v>0.1</v>
      </c>
      <c r="AA112" s="51"/>
      <c r="AB112" s="52">
        <v>0.1</v>
      </c>
      <c r="AC112" s="29">
        <v>33</v>
      </c>
      <c r="AD112" s="34">
        <v>3.3000000000000003</v>
      </c>
      <c r="AE112" s="34">
        <v>2.3000000000000003</v>
      </c>
      <c r="AF112" s="55">
        <v>75.900000000000006</v>
      </c>
      <c r="AG112" s="94">
        <v>0</v>
      </c>
      <c r="AH112" s="40">
        <v>0</v>
      </c>
      <c r="AJ112" s="48">
        <v>8</v>
      </c>
      <c r="AK112" s="102" t="s">
        <v>52</v>
      </c>
      <c r="AL112" s="29">
        <v>33</v>
      </c>
      <c r="AM112" s="34" t="s">
        <v>84</v>
      </c>
      <c r="AN112" s="55">
        <v>34.200000000000003</v>
      </c>
      <c r="AO112" s="55">
        <v>1128.6000000000001</v>
      </c>
    </row>
    <row r="113" spans="1:45" ht="15" customHeight="1" x14ac:dyDescent="0.25">
      <c r="A113" s="48">
        <v>9</v>
      </c>
      <c r="B113" s="102" t="s">
        <v>53</v>
      </c>
      <c r="C113" s="50">
        <v>0</v>
      </c>
      <c r="D113" s="50"/>
      <c r="E113" s="50">
        <v>0</v>
      </c>
      <c r="F113" s="50"/>
      <c r="G113" s="50">
        <v>8.3000000000000004E-2</v>
      </c>
      <c r="H113" s="51"/>
      <c r="I113" s="52">
        <v>8.3000000000000004E-2</v>
      </c>
      <c r="J113" s="29">
        <v>36</v>
      </c>
      <c r="K113" s="34">
        <v>2.988</v>
      </c>
      <c r="L113" s="34">
        <v>9.4619999999999997</v>
      </c>
      <c r="M113" s="55">
        <v>340.63200000000001</v>
      </c>
      <c r="N113" s="94">
        <v>28.385999999999999</v>
      </c>
      <c r="O113" s="40">
        <v>1021.896</v>
      </c>
      <c r="T113" s="48">
        <v>9</v>
      </c>
      <c r="U113" s="102" t="s">
        <v>53</v>
      </c>
      <c r="V113" s="50">
        <v>0</v>
      </c>
      <c r="W113" s="50"/>
      <c r="X113" s="50">
        <v>0</v>
      </c>
      <c r="Y113" s="50"/>
      <c r="Z113" s="50">
        <v>8.3000000000000004E-2</v>
      </c>
      <c r="AA113" s="51"/>
      <c r="AB113" s="52">
        <v>8.3000000000000004E-2</v>
      </c>
      <c r="AC113" s="29">
        <v>36</v>
      </c>
      <c r="AD113" s="34">
        <v>2.988</v>
      </c>
      <c r="AE113" s="34">
        <v>1.909</v>
      </c>
      <c r="AF113" s="55">
        <v>68.724000000000004</v>
      </c>
      <c r="AG113" s="94">
        <v>0</v>
      </c>
      <c r="AH113" s="40">
        <v>0</v>
      </c>
      <c r="AJ113" s="48">
        <v>9</v>
      </c>
      <c r="AK113" s="102" t="s">
        <v>53</v>
      </c>
      <c r="AL113" s="29">
        <v>36</v>
      </c>
      <c r="AM113" s="34" t="s">
        <v>84</v>
      </c>
      <c r="AN113" s="55">
        <v>28.385999999999999</v>
      </c>
      <c r="AO113" s="55">
        <v>1021.896</v>
      </c>
    </row>
    <row r="114" spans="1:45" ht="15" customHeight="1" x14ac:dyDescent="0.25">
      <c r="A114" s="48">
        <v>10</v>
      </c>
      <c r="B114" s="102" t="s">
        <v>54</v>
      </c>
      <c r="C114" s="50">
        <v>0</v>
      </c>
      <c r="D114" s="50"/>
      <c r="E114" s="50">
        <v>0</v>
      </c>
      <c r="F114" s="50"/>
      <c r="G114" s="50">
        <v>4.5999999999999999E-2</v>
      </c>
      <c r="H114" s="51"/>
      <c r="I114" s="52">
        <v>4.5999999999999999E-2</v>
      </c>
      <c r="J114" s="29">
        <v>25</v>
      </c>
      <c r="K114" s="34">
        <v>1.1499999999999999</v>
      </c>
      <c r="L114" s="34">
        <v>5.2439999999999998</v>
      </c>
      <c r="M114" s="55">
        <v>131.1</v>
      </c>
      <c r="N114" s="94">
        <v>15.731999999999999</v>
      </c>
      <c r="O114" s="40">
        <v>393.29999999999995</v>
      </c>
      <c r="T114" s="48">
        <v>10</v>
      </c>
      <c r="U114" s="102" t="s">
        <v>54</v>
      </c>
      <c r="V114" s="50">
        <v>0</v>
      </c>
      <c r="W114" s="50"/>
      <c r="X114" s="50">
        <v>0</v>
      </c>
      <c r="Y114" s="50"/>
      <c r="Z114" s="50">
        <v>4.5999999999999999E-2</v>
      </c>
      <c r="AA114" s="51"/>
      <c r="AB114" s="52">
        <v>4.5999999999999999E-2</v>
      </c>
      <c r="AC114" s="29">
        <v>25</v>
      </c>
      <c r="AD114" s="34">
        <v>1.1499999999999999</v>
      </c>
      <c r="AE114" s="34">
        <v>1.0580000000000001</v>
      </c>
      <c r="AF114" s="55">
        <v>26.45</v>
      </c>
      <c r="AG114" s="94">
        <v>0</v>
      </c>
      <c r="AH114" s="40">
        <v>0</v>
      </c>
      <c r="AJ114" s="48">
        <v>10</v>
      </c>
      <c r="AK114" s="102" t="s">
        <v>54</v>
      </c>
      <c r="AL114" s="29">
        <v>25</v>
      </c>
      <c r="AM114" s="34" t="s">
        <v>84</v>
      </c>
      <c r="AN114" s="55">
        <v>15.731999999999999</v>
      </c>
      <c r="AO114" s="55">
        <v>393.29999999999995</v>
      </c>
    </row>
    <row r="115" spans="1:45" ht="15" customHeight="1" x14ac:dyDescent="0.25">
      <c r="A115" s="48">
        <v>11</v>
      </c>
      <c r="B115" s="102" t="s">
        <v>55</v>
      </c>
      <c r="C115" s="53">
        <v>0</v>
      </c>
      <c r="D115" s="50"/>
      <c r="E115" s="50">
        <v>0</v>
      </c>
      <c r="F115" s="50"/>
      <c r="G115" s="50">
        <v>2E-3</v>
      </c>
      <c r="H115" s="51"/>
      <c r="I115" s="52">
        <v>2E-3</v>
      </c>
      <c r="J115" s="29">
        <v>929</v>
      </c>
      <c r="K115" s="34">
        <v>1.8580000000000001</v>
      </c>
      <c r="L115" s="34">
        <v>0.22800000000000001</v>
      </c>
      <c r="M115" s="55">
        <v>211.81200000000001</v>
      </c>
      <c r="N115" s="94">
        <v>0.68400000000000005</v>
      </c>
      <c r="O115" s="40">
        <v>635.43600000000004</v>
      </c>
      <c r="T115" s="48">
        <v>11</v>
      </c>
      <c r="U115" s="102" t="s">
        <v>55</v>
      </c>
      <c r="V115" s="53">
        <v>0</v>
      </c>
      <c r="W115" s="50"/>
      <c r="X115" s="50">
        <v>0</v>
      </c>
      <c r="Y115" s="50"/>
      <c r="Z115" s="50">
        <v>2E-3</v>
      </c>
      <c r="AA115" s="51"/>
      <c r="AB115" s="52">
        <v>2E-3</v>
      </c>
      <c r="AC115" s="29">
        <v>929</v>
      </c>
      <c r="AD115" s="34">
        <v>1.8580000000000001</v>
      </c>
      <c r="AE115" s="34">
        <v>4.5999999999999999E-2</v>
      </c>
      <c r="AF115" s="55">
        <v>42.734000000000002</v>
      </c>
      <c r="AG115" s="94">
        <v>0</v>
      </c>
      <c r="AH115" s="40">
        <v>0</v>
      </c>
      <c r="AJ115" s="48">
        <v>11</v>
      </c>
      <c r="AK115" s="102" t="s">
        <v>55</v>
      </c>
      <c r="AL115" s="29">
        <v>929</v>
      </c>
      <c r="AM115" s="34" t="s">
        <v>84</v>
      </c>
      <c r="AN115" s="55">
        <v>0.68400000000000005</v>
      </c>
      <c r="AO115" s="55">
        <v>635.43600000000004</v>
      </c>
    </row>
    <row r="116" spans="1:45" ht="15" customHeight="1" x14ac:dyDescent="0.25">
      <c r="A116" s="48">
        <v>12</v>
      </c>
      <c r="B116" s="102" t="s">
        <v>56</v>
      </c>
      <c r="C116" s="50">
        <v>0</v>
      </c>
      <c r="D116" s="50"/>
      <c r="E116" s="50">
        <v>0</v>
      </c>
      <c r="F116" s="50"/>
      <c r="G116" s="50">
        <v>6.4000000000000003E-3</v>
      </c>
      <c r="H116" s="51"/>
      <c r="I116" s="52">
        <v>6.4000000000000003E-3</v>
      </c>
      <c r="J116" s="29">
        <v>18</v>
      </c>
      <c r="K116" s="34">
        <v>0.11520000000000001</v>
      </c>
      <c r="L116" s="34">
        <v>0.72960000000000003</v>
      </c>
      <c r="M116" s="55">
        <v>13.132800000000001</v>
      </c>
      <c r="N116" s="94">
        <v>2.1888000000000001</v>
      </c>
      <c r="O116" s="40">
        <v>39.398400000000002</v>
      </c>
      <c r="T116" s="48">
        <v>12</v>
      </c>
      <c r="U116" s="102" t="s">
        <v>56</v>
      </c>
      <c r="V116" s="50">
        <v>0</v>
      </c>
      <c r="W116" s="50"/>
      <c r="X116" s="50">
        <v>0</v>
      </c>
      <c r="Y116" s="50"/>
      <c r="Z116" s="50">
        <v>6.4000000000000003E-3</v>
      </c>
      <c r="AA116" s="51"/>
      <c r="AB116" s="52">
        <v>6.4000000000000003E-3</v>
      </c>
      <c r="AC116" s="29">
        <v>18</v>
      </c>
      <c r="AD116" s="34">
        <v>0.11520000000000001</v>
      </c>
      <c r="AE116" s="34">
        <v>0.1472</v>
      </c>
      <c r="AF116" s="55">
        <v>2.6496000000000004</v>
      </c>
      <c r="AG116" s="94">
        <v>0</v>
      </c>
      <c r="AH116" s="40">
        <v>0</v>
      </c>
      <c r="AJ116" s="48">
        <v>12</v>
      </c>
      <c r="AK116" s="102" t="s">
        <v>56</v>
      </c>
      <c r="AL116" s="29">
        <v>18</v>
      </c>
      <c r="AM116" s="34" t="s">
        <v>84</v>
      </c>
      <c r="AN116" s="55">
        <v>2.1888000000000001</v>
      </c>
      <c r="AO116" s="55">
        <v>39.398400000000002</v>
      </c>
    </row>
    <row r="117" spans="1:45" ht="15" customHeight="1" x14ac:dyDescent="0.25">
      <c r="A117" s="48">
        <v>13</v>
      </c>
      <c r="B117" s="102" t="s">
        <v>57</v>
      </c>
      <c r="C117" s="50">
        <v>0</v>
      </c>
      <c r="D117" s="50"/>
      <c r="E117" s="50">
        <v>0</v>
      </c>
      <c r="F117" s="50"/>
      <c r="G117" s="50">
        <v>2E-3</v>
      </c>
      <c r="H117" s="51"/>
      <c r="I117" s="52">
        <v>2E-3</v>
      </c>
      <c r="J117" s="29">
        <v>110</v>
      </c>
      <c r="K117" s="34">
        <v>0.22</v>
      </c>
      <c r="L117" s="34">
        <v>0.22800000000000001</v>
      </c>
      <c r="M117" s="55">
        <v>25.080000000000002</v>
      </c>
      <c r="N117" s="94">
        <v>0.68400000000000005</v>
      </c>
      <c r="O117" s="40">
        <v>75.240000000000009</v>
      </c>
      <c r="T117" s="48">
        <v>13</v>
      </c>
      <c r="U117" s="102" t="s">
        <v>57</v>
      </c>
      <c r="V117" s="50">
        <v>0</v>
      </c>
      <c r="W117" s="50"/>
      <c r="X117" s="50">
        <v>0</v>
      </c>
      <c r="Y117" s="50"/>
      <c r="Z117" s="50">
        <v>2E-3</v>
      </c>
      <c r="AA117" s="51"/>
      <c r="AB117" s="52">
        <v>2E-3</v>
      </c>
      <c r="AC117" s="29">
        <v>110</v>
      </c>
      <c r="AD117" s="34">
        <v>0.22</v>
      </c>
      <c r="AE117" s="34">
        <v>4.5999999999999999E-2</v>
      </c>
      <c r="AF117" s="55">
        <v>5.0599999999999996</v>
      </c>
      <c r="AG117" s="94">
        <v>0</v>
      </c>
      <c r="AH117" s="40">
        <v>0</v>
      </c>
      <c r="AJ117" s="48">
        <v>13</v>
      </c>
      <c r="AK117" s="102" t="s">
        <v>57</v>
      </c>
      <c r="AL117" s="29">
        <v>110</v>
      </c>
      <c r="AM117" s="62" t="s">
        <v>84</v>
      </c>
      <c r="AN117" s="55">
        <v>0.68400000000000005</v>
      </c>
      <c r="AO117" s="55">
        <v>75.240000000000009</v>
      </c>
    </row>
    <row r="118" spans="1:45" ht="15" customHeight="1" x14ac:dyDescent="0.25">
      <c r="A118" s="48">
        <v>14</v>
      </c>
      <c r="B118" s="102" t="s">
        <v>58</v>
      </c>
      <c r="C118" s="50">
        <v>0</v>
      </c>
      <c r="D118" s="50"/>
      <c r="E118" s="50">
        <v>0</v>
      </c>
      <c r="F118" s="50"/>
      <c r="G118" s="50">
        <v>0.01</v>
      </c>
      <c r="H118" s="51"/>
      <c r="I118" s="52">
        <v>0.01</v>
      </c>
      <c r="J118" s="61">
        <v>400</v>
      </c>
      <c r="K118" s="34">
        <v>4</v>
      </c>
      <c r="L118" s="34">
        <v>1.1400000000000001</v>
      </c>
      <c r="M118" s="55">
        <v>456</v>
      </c>
      <c r="N118" s="94">
        <v>3.4200000000000004</v>
      </c>
      <c r="O118" s="40">
        <v>1368</v>
      </c>
      <c r="T118" s="48">
        <v>14</v>
      </c>
      <c r="U118" s="102" t="s">
        <v>58</v>
      </c>
      <c r="V118" s="50">
        <v>0</v>
      </c>
      <c r="W118" s="50"/>
      <c r="X118" s="50">
        <v>0</v>
      </c>
      <c r="Y118" s="50"/>
      <c r="Z118" s="50">
        <v>0.01</v>
      </c>
      <c r="AA118" s="51"/>
      <c r="AB118" s="52">
        <v>0.01</v>
      </c>
      <c r="AC118" s="61">
        <v>400</v>
      </c>
      <c r="AD118" s="34">
        <v>4</v>
      </c>
      <c r="AE118" s="34">
        <v>0.23</v>
      </c>
      <c r="AF118" s="55">
        <v>92</v>
      </c>
      <c r="AG118" s="94">
        <v>0</v>
      </c>
      <c r="AH118" s="40">
        <v>0</v>
      </c>
      <c r="AJ118" s="48">
        <v>14</v>
      </c>
      <c r="AK118" s="102" t="s">
        <v>58</v>
      </c>
      <c r="AL118" s="61">
        <v>400</v>
      </c>
      <c r="AM118" s="34" t="s">
        <v>84</v>
      </c>
      <c r="AN118" s="55">
        <v>3.4200000000000004</v>
      </c>
      <c r="AO118" s="55">
        <v>1368</v>
      </c>
    </row>
    <row r="119" spans="1:45" ht="15.75" thickBot="1" x14ac:dyDescent="0.3">
      <c r="A119" s="56">
        <v>15</v>
      </c>
      <c r="B119" s="102" t="s">
        <v>26</v>
      </c>
      <c r="C119" s="58">
        <v>0</v>
      </c>
      <c r="D119" s="58"/>
      <c r="E119" s="58">
        <v>0</v>
      </c>
      <c r="F119" s="58"/>
      <c r="G119" s="58">
        <v>0.08</v>
      </c>
      <c r="H119" s="59"/>
      <c r="I119" s="60">
        <v>0.08</v>
      </c>
      <c r="J119" s="61">
        <v>80</v>
      </c>
      <c r="K119" s="62">
        <v>6.4</v>
      </c>
      <c r="L119" s="34">
        <v>9.120000000000001</v>
      </c>
      <c r="M119" s="63">
        <v>729.6</v>
      </c>
      <c r="N119" s="94">
        <v>27.360000000000003</v>
      </c>
      <c r="O119" s="64">
        <v>2188.8000000000002</v>
      </c>
      <c r="T119" s="56">
        <v>15</v>
      </c>
      <c r="U119" s="102" t="s">
        <v>26</v>
      </c>
      <c r="V119" s="58">
        <v>0</v>
      </c>
      <c r="W119" s="58"/>
      <c r="X119" s="58">
        <v>0</v>
      </c>
      <c r="Y119" s="58"/>
      <c r="Z119" s="58">
        <v>0.08</v>
      </c>
      <c r="AA119" s="59"/>
      <c r="AB119" s="60">
        <v>0.08</v>
      </c>
      <c r="AC119" s="61">
        <v>80</v>
      </c>
      <c r="AD119" s="62">
        <v>6.4</v>
      </c>
      <c r="AE119" s="34">
        <v>1.84</v>
      </c>
      <c r="AF119" s="63">
        <v>147.20000000000002</v>
      </c>
      <c r="AG119" s="94">
        <v>0</v>
      </c>
      <c r="AH119" s="64">
        <v>0</v>
      </c>
      <c r="AJ119" s="56">
        <v>15</v>
      </c>
      <c r="AK119" s="102" t="s">
        <v>26</v>
      </c>
      <c r="AL119" s="61">
        <v>80</v>
      </c>
      <c r="AM119" s="62" t="s">
        <v>84</v>
      </c>
      <c r="AN119" s="63">
        <v>27.360000000000003</v>
      </c>
      <c r="AO119" s="63">
        <v>2188.8000000000002</v>
      </c>
    </row>
    <row r="120" spans="1:45" ht="15.75" thickBot="1" x14ac:dyDescent="0.3">
      <c r="A120" s="188" t="s">
        <v>65</v>
      </c>
      <c r="B120" s="189"/>
      <c r="C120" s="189"/>
      <c r="D120" s="189"/>
      <c r="E120" s="189"/>
      <c r="F120" s="189"/>
      <c r="G120" s="189"/>
      <c r="H120" s="189"/>
      <c r="I120" s="189"/>
      <c r="J120" s="190"/>
      <c r="K120" s="65">
        <v>62.491199999999985</v>
      </c>
      <c r="L120" s="65"/>
      <c r="M120" s="66">
        <v>7123.9967999999999</v>
      </c>
      <c r="N120" s="95"/>
      <c r="O120" s="67">
        <v>21371.990400000002</v>
      </c>
      <c r="T120" s="188" t="s">
        <v>65</v>
      </c>
      <c r="U120" s="189"/>
      <c r="V120" s="189"/>
      <c r="W120" s="189"/>
      <c r="X120" s="189"/>
      <c r="Y120" s="189"/>
      <c r="Z120" s="189"/>
      <c r="AA120" s="189"/>
      <c r="AB120" s="189"/>
      <c r="AC120" s="190"/>
      <c r="AD120" s="65">
        <v>62.491199999999985</v>
      </c>
      <c r="AE120" s="65"/>
      <c r="AF120" s="66">
        <v>1437.2975999999999</v>
      </c>
      <c r="AG120" s="95"/>
      <c r="AH120" s="67">
        <v>0</v>
      </c>
      <c r="AJ120" s="188" t="s">
        <v>65</v>
      </c>
      <c r="AK120" s="189"/>
      <c r="AL120" s="190"/>
      <c r="AM120" s="65">
        <v>0</v>
      </c>
      <c r="AN120" s="66">
        <v>237.48480000000001</v>
      </c>
      <c r="AO120" s="67">
        <v>21371.990400000002</v>
      </c>
    </row>
    <row r="123" spans="1:45" x14ac:dyDescent="0.25">
      <c r="AJ123" s="223" t="s">
        <v>59</v>
      </c>
      <c r="AK123" s="216" t="s">
        <v>47</v>
      </c>
      <c r="AL123" s="216" t="s">
        <v>66</v>
      </c>
      <c r="AM123" s="216" t="s">
        <v>83</v>
      </c>
      <c r="AN123" s="181" t="s">
        <v>85</v>
      </c>
      <c r="AO123" s="216" t="s">
        <v>63</v>
      </c>
    </row>
    <row r="124" spans="1:45" x14ac:dyDescent="0.25">
      <c r="AJ124" s="223"/>
      <c r="AK124" s="216"/>
      <c r="AL124" s="216"/>
      <c r="AM124" s="216"/>
      <c r="AN124" s="181"/>
      <c r="AO124" s="216"/>
    </row>
    <row r="125" spans="1:45" x14ac:dyDescent="0.25">
      <c r="AJ125" s="223"/>
      <c r="AK125" s="216"/>
      <c r="AL125" s="216"/>
      <c r="AM125" s="216"/>
      <c r="AN125" s="181"/>
      <c r="AO125" s="216"/>
    </row>
    <row r="126" spans="1:45" x14ac:dyDescent="0.25">
      <c r="AJ126" s="137">
        <v>1</v>
      </c>
      <c r="AK126" s="102" t="s">
        <v>76</v>
      </c>
      <c r="AL126" s="25">
        <v>25</v>
      </c>
      <c r="AM126" s="55" t="s">
        <v>84</v>
      </c>
      <c r="AN126" s="55">
        <v>138.22500000000002</v>
      </c>
      <c r="AO126" s="55">
        <v>3455.625</v>
      </c>
      <c r="AP126" s="21">
        <v>23.730000000000004</v>
      </c>
      <c r="AQ126" s="21">
        <v>593.25</v>
      </c>
      <c r="AR126" s="136">
        <f>AP126+AN126</f>
        <v>161.95500000000004</v>
      </c>
      <c r="AS126" s="136">
        <f>AQ126+AO126</f>
        <v>4048.875</v>
      </c>
    </row>
    <row r="127" spans="1:45" x14ac:dyDescent="0.25">
      <c r="AJ127" s="137">
        <v>2</v>
      </c>
      <c r="AK127" s="138" t="s">
        <v>52</v>
      </c>
      <c r="AL127" s="25">
        <v>33</v>
      </c>
      <c r="AM127" s="55" t="s">
        <v>84</v>
      </c>
      <c r="AN127" s="55">
        <v>820.71</v>
      </c>
      <c r="AO127" s="55">
        <v>18430.830000000002</v>
      </c>
      <c r="AR127" s="136">
        <f t="shared" ref="AR127:AR147" si="0">AP127+AN127</f>
        <v>820.71</v>
      </c>
      <c r="AS127" s="136">
        <f t="shared" ref="AS127:AS147" si="1">AQ127+AO127</f>
        <v>18430.830000000002</v>
      </c>
    </row>
    <row r="128" spans="1:45" x14ac:dyDescent="0.25">
      <c r="AJ128" s="137">
        <v>3</v>
      </c>
      <c r="AK128" s="138" t="s">
        <v>74</v>
      </c>
      <c r="AL128" s="25">
        <v>25</v>
      </c>
      <c r="AM128" s="55" t="s">
        <v>84</v>
      </c>
      <c r="AN128" s="55">
        <v>466.74900000000002</v>
      </c>
      <c r="AO128" s="55">
        <v>11312.475</v>
      </c>
      <c r="AR128" s="136">
        <f t="shared" si="0"/>
        <v>466.74900000000002</v>
      </c>
      <c r="AS128" s="136">
        <f t="shared" si="1"/>
        <v>11312.475</v>
      </c>
    </row>
    <row r="129" spans="36:45" x14ac:dyDescent="0.25">
      <c r="AJ129" s="137">
        <v>4</v>
      </c>
      <c r="AK129" s="102" t="s">
        <v>79</v>
      </c>
      <c r="AL129" s="25">
        <v>86</v>
      </c>
      <c r="AM129" s="55" t="s">
        <v>84</v>
      </c>
      <c r="AN129" s="55">
        <v>164.76000000000002</v>
      </c>
      <c r="AO129" s="55">
        <v>14169.360000000002</v>
      </c>
      <c r="AR129" s="136">
        <f t="shared" si="0"/>
        <v>164.76000000000002</v>
      </c>
      <c r="AS129" s="136">
        <f t="shared" si="1"/>
        <v>14169.360000000002</v>
      </c>
    </row>
    <row r="130" spans="36:45" x14ac:dyDescent="0.25">
      <c r="AJ130" s="137">
        <v>5</v>
      </c>
      <c r="AK130" s="138" t="s">
        <v>49</v>
      </c>
      <c r="AL130" s="25">
        <v>127</v>
      </c>
      <c r="AM130" s="55" t="s">
        <v>84</v>
      </c>
      <c r="AN130" s="55">
        <v>198.15899999999999</v>
      </c>
      <c r="AO130" s="55">
        <v>20706.969000000005</v>
      </c>
      <c r="AP130" s="21">
        <v>4.2</v>
      </c>
      <c r="AQ130" s="21">
        <v>533.4</v>
      </c>
      <c r="AR130" s="136">
        <f t="shared" si="0"/>
        <v>202.35899999999998</v>
      </c>
      <c r="AS130" s="136">
        <f t="shared" si="1"/>
        <v>21240.369000000006</v>
      </c>
    </row>
    <row r="131" spans="36:45" x14ac:dyDescent="0.25">
      <c r="AJ131" s="137">
        <v>6</v>
      </c>
      <c r="AK131" s="138" t="s">
        <v>22</v>
      </c>
      <c r="AL131" s="25">
        <v>500</v>
      </c>
      <c r="AM131" s="55" t="s">
        <v>84</v>
      </c>
      <c r="AN131" s="55">
        <v>575.81100000000004</v>
      </c>
      <c r="AO131" s="55">
        <v>124030.5</v>
      </c>
      <c r="AR131" s="136">
        <f t="shared" si="0"/>
        <v>575.81100000000004</v>
      </c>
      <c r="AS131" s="136">
        <f t="shared" si="1"/>
        <v>124030.5</v>
      </c>
    </row>
    <row r="132" spans="36:45" x14ac:dyDescent="0.25">
      <c r="AJ132" s="137">
        <v>7</v>
      </c>
      <c r="AK132" s="138" t="s">
        <v>53</v>
      </c>
      <c r="AL132" s="25">
        <v>36</v>
      </c>
      <c r="AM132" s="55" t="s">
        <v>84</v>
      </c>
      <c r="AN132" s="55">
        <v>910.64400000000023</v>
      </c>
      <c r="AO132" s="55">
        <v>25597.079999999998</v>
      </c>
      <c r="AP132" s="21">
        <v>23.730000000000004</v>
      </c>
      <c r="AQ132" s="21">
        <v>854.28</v>
      </c>
      <c r="AR132" s="136">
        <f t="shared" si="0"/>
        <v>934.37400000000025</v>
      </c>
      <c r="AS132" s="136">
        <f t="shared" si="1"/>
        <v>26451.359999999997</v>
      </c>
    </row>
    <row r="133" spans="36:45" x14ac:dyDescent="0.25">
      <c r="AJ133" s="137">
        <v>8</v>
      </c>
      <c r="AK133" s="102" t="s">
        <v>48</v>
      </c>
      <c r="AL133" s="25">
        <v>350</v>
      </c>
      <c r="AM133" s="55" t="s">
        <v>84</v>
      </c>
      <c r="AN133" s="55">
        <v>67.349999999999994</v>
      </c>
      <c r="AO133" s="55">
        <v>23572.5</v>
      </c>
      <c r="AR133" s="136">
        <f t="shared" si="0"/>
        <v>67.349999999999994</v>
      </c>
      <c r="AS133" s="136">
        <f t="shared" si="1"/>
        <v>23572.5</v>
      </c>
    </row>
    <row r="134" spans="36:45" x14ac:dyDescent="0.25">
      <c r="AJ134" s="137">
        <v>9</v>
      </c>
      <c r="AK134" s="102" t="s">
        <v>71</v>
      </c>
      <c r="AL134" s="25">
        <v>250</v>
      </c>
      <c r="AM134" s="55" t="s">
        <v>84</v>
      </c>
      <c r="AN134" s="55">
        <v>1285.971</v>
      </c>
      <c r="AO134" s="55">
        <v>82092.75</v>
      </c>
      <c r="AR134" s="136">
        <f t="shared" si="0"/>
        <v>1285.971</v>
      </c>
      <c r="AS134" s="136">
        <f t="shared" si="1"/>
        <v>82092.75</v>
      </c>
    </row>
    <row r="135" spans="36:45" x14ac:dyDescent="0.25">
      <c r="AJ135" s="137">
        <v>10</v>
      </c>
      <c r="AK135" s="138" t="s">
        <v>51</v>
      </c>
      <c r="AL135" s="25">
        <v>40</v>
      </c>
      <c r="AM135" s="55" t="s">
        <v>84</v>
      </c>
      <c r="AN135" s="55">
        <v>106.215</v>
      </c>
      <c r="AO135" s="55">
        <v>4248.6000000000004</v>
      </c>
      <c r="AR135" s="136">
        <f t="shared" si="0"/>
        <v>106.215</v>
      </c>
      <c r="AS135" s="136">
        <f t="shared" si="1"/>
        <v>4248.6000000000004</v>
      </c>
    </row>
    <row r="136" spans="36:45" x14ac:dyDescent="0.25">
      <c r="AJ136" s="137">
        <v>11</v>
      </c>
      <c r="AK136" s="102" t="s">
        <v>72</v>
      </c>
      <c r="AL136" s="25">
        <v>50</v>
      </c>
      <c r="AM136" s="55" t="s">
        <v>84</v>
      </c>
      <c r="AN136" s="55">
        <v>380.91000000000008</v>
      </c>
      <c r="AO136" s="55">
        <v>9070.5</v>
      </c>
      <c r="AP136" s="21">
        <v>6.3000000000000007</v>
      </c>
      <c r="AQ136" s="21">
        <v>315</v>
      </c>
      <c r="AR136" s="136">
        <f t="shared" si="0"/>
        <v>387.21000000000009</v>
      </c>
      <c r="AS136" s="136">
        <f t="shared" si="1"/>
        <v>9385.5</v>
      </c>
    </row>
    <row r="137" spans="36:45" x14ac:dyDescent="0.25">
      <c r="AJ137" s="137">
        <v>12</v>
      </c>
      <c r="AK137" s="138" t="s">
        <v>50</v>
      </c>
      <c r="AL137" s="25">
        <v>56</v>
      </c>
      <c r="AM137" s="55" t="s">
        <v>84</v>
      </c>
      <c r="AN137" s="55">
        <v>164.30700000000002</v>
      </c>
      <c r="AO137" s="55">
        <v>9047.9760000000006</v>
      </c>
      <c r="AP137" s="21">
        <v>5.4179999999999993</v>
      </c>
      <c r="AQ137" s="21">
        <v>303.40800000000002</v>
      </c>
      <c r="AR137" s="136">
        <f t="shared" si="0"/>
        <v>169.72500000000002</v>
      </c>
      <c r="AS137" s="136">
        <f t="shared" si="1"/>
        <v>9351.384</v>
      </c>
    </row>
    <row r="138" spans="36:45" x14ac:dyDescent="0.25">
      <c r="AJ138" s="137">
        <v>13</v>
      </c>
      <c r="AK138" s="102" t="s">
        <v>75</v>
      </c>
      <c r="AL138" s="25">
        <v>38</v>
      </c>
      <c r="AM138" s="55" t="s">
        <v>84</v>
      </c>
      <c r="AN138" s="55">
        <v>141.63</v>
      </c>
      <c r="AO138" s="55">
        <v>5381.9400000000005</v>
      </c>
      <c r="AP138" s="21">
        <v>6.93</v>
      </c>
      <c r="AQ138" s="21">
        <v>263.33999999999997</v>
      </c>
      <c r="AR138" s="136">
        <f t="shared" si="0"/>
        <v>148.56</v>
      </c>
      <c r="AS138" s="136">
        <f t="shared" si="1"/>
        <v>5645.2800000000007</v>
      </c>
    </row>
    <row r="139" spans="36:45" x14ac:dyDescent="0.25">
      <c r="AJ139" s="137">
        <v>14</v>
      </c>
      <c r="AK139" s="138" t="s">
        <v>56</v>
      </c>
      <c r="AL139" s="25">
        <v>18</v>
      </c>
      <c r="AM139" s="55" t="s">
        <v>84</v>
      </c>
      <c r="AN139" s="55">
        <v>35.104624799999996</v>
      </c>
      <c r="AO139" s="55">
        <v>754.34004000000004</v>
      </c>
      <c r="AP139" s="21">
        <v>5.1932999999999989</v>
      </c>
      <c r="AQ139" s="21">
        <v>93.479399999999998</v>
      </c>
      <c r="AR139" s="136">
        <f t="shared" si="0"/>
        <v>40.297924799999997</v>
      </c>
      <c r="AS139" s="136">
        <f t="shared" si="1"/>
        <v>847.81943999999999</v>
      </c>
    </row>
    <row r="140" spans="36:45" ht="15.75" x14ac:dyDescent="0.25">
      <c r="AJ140" s="137">
        <v>15</v>
      </c>
      <c r="AK140" s="133" t="s">
        <v>90</v>
      </c>
      <c r="AL140" s="135">
        <v>73</v>
      </c>
      <c r="AM140" s="135" t="s">
        <v>84</v>
      </c>
      <c r="AN140" s="55">
        <v>4.83</v>
      </c>
      <c r="AO140" s="55">
        <v>352.59000000000003</v>
      </c>
      <c r="AR140" s="136">
        <f t="shared" si="0"/>
        <v>4.83</v>
      </c>
      <c r="AS140" s="136">
        <f t="shared" si="1"/>
        <v>352.59000000000003</v>
      </c>
    </row>
    <row r="141" spans="36:45" ht="15.75" x14ac:dyDescent="0.25">
      <c r="AJ141" s="137">
        <v>16</v>
      </c>
      <c r="AK141" s="134" t="s">
        <v>91</v>
      </c>
      <c r="AL141" s="135">
        <v>84</v>
      </c>
      <c r="AM141" s="135" t="s">
        <v>84</v>
      </c>
      <c r="AN141" s="55">
        <v>31.29</v>
      </c>
      <c r="AO141" s="55">
        <v>2628.3599999999997</v>
      </c>
      <c r="AR141" s="136">
        <f t="shared" si="0"/>
        <v>31.29</v>
      </c>
      <c r="AS141" s="136">
        <f t="shared" si="1"/>
        <v>2628.3599999999997</v>
      </c>
    </row>
    <row r="142" spans="36:45" x14ac:dyDescent="0.25">
      <c r="AJ142" s="137">
        <v>17</v>
      </c>
      <c r="AK142" s="138" t="s">
        <v>58</v>
      </c>
      <c r="AL142" s="25">
        <v>400</v>
      </c>
      <c r="AM142" s="55" t="s">
        <v>84</v>
      </c>
      <c r="AN142" s="55">
        <v>129.11400000000003</v>
      </c>
      <c r="AO142" s="55">
        <v>37965.599999999999</v>
      </c>
      <c r="AR142" s="136">
        <f t="shared" si="0"/>
        <v>129.11400000000003</v>
      </c>
      <c r="AS142" s="136">
        <f t="shared" si="1"/>
        <v>37965.599999999999</v>
      </c>
    </row>
    <row r="143" spans="36:45" x14ac:dyDescent="0.25">
      <c r="AJ143" s="137">
        <v>18</v>
      </c>
      <c r="AK143" s="138" t="s">
        <v>57</v>
      </c>
      <c r="AL143" s="25">
        <v>110</v>
      </c>
      <c r="AM143" s="55" t="s">
        <v>84</v>
      </c>
      <c r="AN143" s="55">
        <v>29.0838</v>
      </c>
      <c r="AO143" s="55">
        <v>3451.2720000000004</v>
      </c>
      <c r="AR143" s="136">
        <f t="shared" si="0"/>
        <v>29.0838</v>
      </c>
      <c r="AS143" s="136">
        <f t="shared" si="1"/>
        <v>3451.2720000000004</v>
      </c>
    </row>
    <row r="144" spans="36:45" x14ac:dyDescent="0.25">
      <c r="AJ144" s="137">
        <v>19</v>
      </c>
      <c r="AK144" s="102" t="s">
        <v>73</v>
      </c>
      <c r="AL144" s="25">
        <v>33</v>
      </c>
      <c r="AM144" s="55" t="s">
        <v>84</v>
      </c>
      <c r="AN144" s="55">
        <v>198.82800000000006</v>
      </c>
      <c r="AO144" s="55">
        <v>3111.5700000000006</v>
      </c>
      <c r="AR144" s="136">
        <f t="shared" si="0"/>
        <v>198.82800000000006</v>
      </c>
      <c r="AS144" s="136">
        <f t="shared" si="1"/>
        <v>3111.5700000000006</v>
      </c>
    </row>
    <row r="145" spans="34:45" x14ac:dyDescent="0.25">
      <c r="AJ145" s="137">
        <v>20</v>
      </c>
      <c r="AK145" s="138" t="s">
        <v>23</v>
      </c>
      <c r="AL145" s="25">
        <v>36</v>
      </c>
      <c r="AM145" s="55" t="s">
        <v>84</v>
      </c>
      <c r="AN145" s="55">
        <v>1116.75</v>
      </c>
      <c r="AO145" s="55">
        <v>40203</v>
      </c>
      <c r="AP145" s="21">
        <v>137.55000000000001</v>
      </c>
      <c r="AQ145" s="21">
        <v>4951.8</v>
      </c>
      <c r="AR145" s="136">
        <f t="shared" si="0"/>
        <v>1254.3</v>
      </c>
      <c r="AS145" s="136">
        <f t="shared" si="1"/>
        <v>45154.8</v>
      </c>
    </row>
    <row r="146" spans="34:45" x14ac:dyDescent="0.25">
      <c r="AJ146" s="137">
        <v>21</v>
      </c>
      <c r="AK146" s="138" t="s">
        <v>55</v>
      </c>
      <c r="AL146" s="25">
        <v>929</v>
      </c>
      <c r="AM146" s="55" t="s">
        <v>84</v>
      </c>
      <c r="AN146" s="55">
        <v>20.226240000000001</v>
      </c>
      <c r="AO146" s="55">
        <v>16972.830000000002</v>
      </c>
      <c r="AP146" s="21">
        <v>2.5200000000000005</v>
      </c>
      <c r="AQ146" s="21">
        <v>2341.08</v>
      </c>
      <c r="AR146" s="136">
        <f t="shared" si="0"/>
        <v>22.74624</v>
      </c>
      <c r="AS146" s="136">
        <f t="shared" si="1"/>
        <v>19313.910000000003</v>
      </c>
    </row>
    <row r="147" spans="34:45" x14ac:dyDescent="0.25">
      <c r="AJ147" s="137">
        <v>22</v>
      </c>
      <c r="AK147" s="138" t="s">
        <v>26</v>
      </c>
      <c r="AL147" s="25">
        <v>80</v>
      </c>
      <c r="AM147" s="55" t="s">
        <v>84</v>
      </c>
      <c r="AN147" s="55">
        <v>1407.7950000000001</v>
      </c>
      <c r="AO147" s="55">
        <v>48782.080000000002</v>
      </c>
      <c r="AR147" s="136">
        <f t="shared" si="0"/>
        <v>1407.7950000000001</v>
      </c>
      <c r="AS147" s="136">
        <f t="shared" si="1"/>
        <v>48782.080000000002</v>
      </c>
    </row>
    <row r="148" spans="34:45" x14ac:dyDescent="0.25">
      <c r="AH148" s="97"/>
      <c r="AI148" s="97"/>
      <c r="AJ148" s="222"/>
      <c r="AK148" s="222"/>
      <c r="AL148" s="222"/>
      <c r="AM148" s="222"/>
      <c r="AN148" s="222"/>
      <c r="AO148" s="55">
        <f>SUM(AO126:AO147)</f>
        <v>505338.74704000005</v>
      </c>
      <c r="AR148" s="136">
        <f>SUM(AR126:AR147)</f>
        <v>8610.0339648000027</v>
      </c>
      <c r="AS148" s="136">
        <f>SUM(AS126:AS147)</f>
        <v>515587.78444000002</v>
      </c>
    </row>
  </sheetData>
  <mergeCells count="289">
    <mergeCell ref="AN102:AN104"/>
    <mergeCell ref="AO102:AO104"/>
    <mergeCell ref="C103:C104"/>
    <mergeCell ref="D103:D104"/>
    <mergeCell ref="E103:E104"/>
    <mergeCell ref="F103:F104"/>
    <mergeCell ref="G103:G104"/>
    <mergeCell ref="AD102:AD104"/>
    <mergeCell ref="AE102:AE104"/>
    <mergeCell ref="AF102:AF104"/>
    <mergeCell ref="AG102:AG104"/>
    <mergeCell ref="U102:U104"/>
    <mergeCell ref="V102:W102"/>
    <mergeCell ref="X102:Y102"/>
    <mergeCell ref="Z102:AA102"/>
    <mergeCell ref="AB102:AB104"/>
    <mergeCell ref="AC102:AC104"/>
    <mergeCell ref="AA103:AA104"/>
    <mergeCell ref="AM102:AM104"/>
    <mergeCell ref="O102:O104"/>
    <mergeCell ref="T102:T104"/>
    <mergeCell ref="K102:K104"/>
    <mergeCell ref="L102:L104"/>
    <mergeCell ref="M102:M104"/>
    <mergeCell ref="AM123:AM125"/>
    <mergeCell ref="AN123:AN125"/>
    <mergeCell ref="AO123:AO125"/>
    <mergeCell ref="AJ148:AN148"/>
    <mergeCell ref="A120:J120"/>
    <mergeCell ref="T120:AC120"/>
    <mergeCell ref="AJ120:AL120"/>
    <mergeCell ref="AJ123:AJ125"/>
    <mergeCell ref="AK123:AK125"/>
    <mergeCell ref="AL123:AL125"/>
    <mergeCell ref="N102:N104"/>
    <mergeCell ref="A101:J101"/>
    <mergeCell ref="T101:AC101"/>
    <mergeCell ref="AJ101:AL101"/>
    <mergeCell ref="A102:A104"/>
    <mergeCell ref="B102:B104"/>
    <mergeCell ref="C102:D102"/>
    <mergeCell ref="E102:F102"/>
    <mergeCell ref="G102:H102"/>
    <mergeCell ref="I102:I104"/>
    <mergeCell ref="J102:J104"/>
    <mergeCell ref="H103:H104"/>
    <mergeCell ref="V103:V104"/>
    <mergeCell ref="W103:W104"/>
    <mergeCell ref="X103:X104"/>
    <mergeCell ref="Y103:Y104"/>
    <mergeCell ref="Z103:Z104"/>
    <mergeCell ref="AK102:AK104"/>
    <mergeCell ref="AL102:AL104"/>
    <mergeCell ref="AH102:AH104"/>
    <mergeCell ref="AJ102:AJ104"/>
    <mergeCell ref="AN84:AN86"/>
    <mergeCell ref="AO84:AO86"/>
    <mergeCell ref="C85:C86"/>
    <mergeCell ref="D85:D86"/>
    <mergeCell ref="E85:E86"/>
    <mergeCell ref="F85:F86"/>
    <mergeCell ref="G85:G86"/>
    <mergeCell ref="AD84:AD86"/>
    <mergeCell ref="AE84:AE86"/>
    <mergeCell ref="AF84:AF86"/>
    <mergeCell ref="AG84:AG86"/>
    <mergeCell ref="AH84:AH86"/>
    <mergeCell ref="AJ84:AJ86"/>
    <mergeCell ref="U84:U86"/>
    <mergeCell ref="V84:W84"/>
    <mergeCell ref="X84:Y84"/>
    <mergeCell ref="Z84:AA84"/>
    <mergeCell ref="AB84:AB86"/>
    <mergeCell ref="AC84:AC86"/>
    <mergeCell ref="AA85:AA86"/>
    <mergeCell ref="K84:K86"/>
    <mergeCell ref="L84:L86"/>
    <mergeCell ref="M84:M86"/>
    <mergeCell ref="N84:N86"/>
    <mergeCell ref="AM66:AM68"/>
    <mergeCell ref="O66:O68"/>
    <mergeCell ref="T66:T68"/>
    <mergeCell ref="A83:J83"/>
    <mergeCell ref="T83:AC83"/>
    <mergeCell ref="AJ83:AL83"/>
    <mergeCell ref="A84:A86"/>
    <mergeCell ref="B84:B86"/>
    <mergeCell ref="C84:D84"/>
    <mergeCell ref="E84:F84"/>
    <mergeCell ref="G84:H84"/>
    <mergeCell ref="I84:I86"/>
    <mergeCell ref="J84:J86"/>
    <mergeCell ref="H85:H86"/>
    <mergeCell ref="V85:V86"/>
    <mergeCell ref="W85:W86"/>
    <mergeCell ref="X85:X86"/>
    <mergeCell ref="Y85:Y86"/>
    <mergeCell ref="Z85:Z86"/>
    <mergeCell ref="AK84:AK86"/>
    <mergeCell ref="AL84:AL86"/>
    <mergeCell ref="AM84:AM86"/>
    <mergeCell ref="O84:O86"/>
    <mergeCell ref="T84:T86"/>
    <mergeCell ref="AN66:AN68"/>
    <mergeCell ref="AO66:AO68"/>
    <mergeCell ref="C67:C68"/>
    <mergeCell ref="D67:D68"/>
    <mergeCell ref="E67:E68"/>
    <mergeCell ref="F67:F68"/>
    <mergeCell ref="G67:G68"/>
    <mergeCell ref="AD66:AD68"/>
    <mergeCell ref="AE66:AE68"/>
    <mergeCell ref="AF66:AF68"/>
    <mergeCell ref="AG66:AG68"/>
    <mergeCell ref="AH66:AH68"/>
    <mergeCell ref="AJ66:AJ68"/>
    <mergeCell ref="U66:U68"/>
    <mergeCell ref="V66:W66"/>
    <mergeCell ref="X66:Y66"/>
    <mergeCell ref="Z66:AA66"/>
    <mergeCell ref="AB66:AB68"/>
    <mergeCell ref="AC66:AC68"/>
    <mergeCell ref="AA67:AA68"/>
    <mergeCell ref="K66:K68"/>
    <mergeCell ref="L66:L68"/>
    <mergeCell ref="M66:M68"/>
    <mergeCell ref="N66:N68"/>
    <mergeCell ref="O49:O51"/>
    <mergeCell ref="T49:T51"/>
    <mergeCell ref="A65:J65"/>
    <mergeCell ref="T65:AC65"/>
    <mergeCell ref="AJ65:AL65"/>
    <mergeCell ref="A66:A68"/>
    <mergeCell ref="B66:B68"/>
    <mergeCell ref="C66:D66"/>
    <mergeCell ref="E66:F66"/>
    <mergeCell ref="G66:H66"/>
    <mergeCell ref="I66:I68"/>
    <mergeCell ref="J66:J68"/>
    <mergeCell ref="H67:H68"/>
    <mergeCell ref="V67:V68"/>
    <mergeCell ref="W67:W68"/>
    <mergeCell ref="X67:X68"/>
    <mergeCell ref="Y67:Y68"/>
    <mergeCell ref="Z67:Z68"/>
    <mergeCell ref="AK66:AK68"/>
    <mergeCell ref="AL66:AL68"/>
    <mergeCell ref="AN49:AN51"/>
    <mergeCell ref="AO49:AO51"/>
    <mergeCell ref="C50:C51"/>
    <mergeCell ref="D50:D51"/>
    <mergeCell ref="E50:E51"/>
    <mergeCell ref="F50:F51"/>
    <mergeCell ref="G50:G51"/>
    <mergeCell ref="AD49:AD51"/>
    <mergeCell ref="AE49:AE51"/>
    <mergeCell ref="AF49:AF51"/>
    <mergeCell ref="AG49:AG51"/>
    <mergeCell ref="AH49:AH51"/>
    <mergeCell ref="AJ49:AJ51"/>
    <mergeCell ref="U49:U51"/>
    <mergeCell ref="V49:W49"/>
    <mergeCell ref="X49:Y49"/>
    <mergeCell ref="Z49:AA49"/>
    <mergeCell ref="AB49:AB51"/>
    <mergeCell ref="AC49:AC51"/>
    <mergeCell ref="AA50:AA51"/>
    <mergeCell ref="K49:K51"/>
    <mergeCell ref="L49:L51"/>
    <mergeCell ref="M49:M51"/>
    <mergeCell ref="N49:N51"/>
    <mergeCell ref="AK30:AK32"/>
    <mergeCell ref="AL30:AL32"/>
    <mergeCell ref="AM30:AM32"/>
    <mergeCell ref="O30:O32"/>
    <mergeCell ref="T30:T32"/>
    <mergeCell ref="A48:J48"/>
    <mergeCell ref="T48:AC48"/>
    <mergeCell ref="AJ48:AL48"/>
    <mergeCell ref="A49:A51"/>
    <mergeCell ref="B49:B51"/>
    <mergeCell ref="C49:D49"/>
    <mergeCell ref="E49:F49"/>
    <mergeCell ref="G49:H49"/>
    <mergeCell ref="I49:I51"/>
    <mergeCell ref="J49:J51"/>
    <mergeCell ref="H50:H51"/>
    <mergeCell ref="V50:V51"/>
    <mergeCell ref="W50:W51"/>
    <mergeCell ref="X50:X51"/>
    <mergeCell ref="Y50:Y51"/>
    <mergeCell ref="Z50:Z51"/>
    <mergeCell ref="AK49:AK51"/>
    <mergeCell ref="AL49:AL51"/>
    <mergeCell ref="AM49:AM51"/>
    <mergeCell ref="AB30:AB32"/>
    <mergeCell ref="AC30:AC32"/>
    <mergeCell ref="AA31:AA32"/>
    <mergeCell ref="K30:K32"/>
    <mergeCell ref="L30:L32"/>
    <mergeCell ref="M30:M32"/>
    <mergeCell ref="N30:N32"/>
    <mergeCell ref="H31:H32"/>
    <mergeCell ref="V31:V32"/>
    <mergeCell ref="W31:W32"/>
    <mergeCell ref="X31:X32"/>
    <mergeCell ref="Y31:Y32"/>
    <mergeCell ref="Z31:Z32"/>
    <mergeCell ref="A30:A32"/>
    <mergeCell ref="B30:B32"/>
    <mergeCell ref="C30:D30"/>
    <mergeCell ref="E30:F30"/>
    <mergeCell ref="G30:H30"/>
    <mergeCell ref="I30:I32"/>
    <mergeCell ref="J30:J32"/>
    <mergeCell ref="AN30:AN32"/>
    <mergeCell ref="AO30:AO32"/>
    <mergeCell ref="C31:C32"/>
    <mergeCell ref="D31:D32"/>
    <mergeCell ref="E31:E32"/>
    <mergeCell ref="F31:F32"/>
    <mergeCell ref="G31:G32"/>
    <mergeCell ref="AD30:AD32"/>
    <mergeCell ref="AE30:AE32"/>
    <mergeCell ref="AF30:AF32"/>
    <mergeCell ref="AG30:AG32"/>
    <mergeCell ref="AH30:AH32"/>
    <mergeCell ref="AJ30:AJ32"/>
    <mergeCell ref="U30:U32"/>
    <mergeCell ref="V30:W30"/>
    <mergeCell ref="X30:Y30"/>
    <mergeCell ref="Z30:AA30"/>
    <mergeCell ref="J11:J13"/>
    <mergeCell ref="K11:K13"/>
    <mergeCell ref="L11:L13"/>
    <mergeCell ref="M11:M13"/>
    <mergeCell ref="N11:N13"/>
    <mergeCell ref="O11:O13"/>
    <mergeCell ref="A29:J29"/>
    <mergeCell ref="T29:AC29"/>
    <mergeCell ref="AJ29:AL29"/>
    <mergeCell ref="V12:V13"/>
    <mergeCell ref="W12:W13"/>
    <mergeCell ref="X12:X13"/>
    <mergeCell ref="Y12:Y13"/>
    <mergeCell ref="AJ11:AJ13"/>
    <mergeCell ref="AK11:AK13"/>
    <mergeCell ref="AL11:AL13"/>
    <mergeCell ref="T11:T13"/>
    <mergeCell ref="U11:U13"/>
    <mergeCell ref="V11:W11"/>
    <mergeCell ref="X11:Y11"/>
    <mergeCell ref="Z11:AA11"/>
    <mergeCell ref="AB11:AB13"/>
    <mergeCell ref="Z12:Z13"/>
    <mergeCell ref="AA12:AA13"/>
    <mergeCell ref="AM11:AM13"/>
    <mergeCell ref="AN11:AN13"/>
    <mergeCell ref="AO11:AO13"/>
    <mergeCell ref="AC11:AC13"/>
    <mergeCell ref="AD11:AD13"/>
    <mergeCell ref="AE11:AE13"/>
    <mergeCell ref="AF11:AF13"/>
    <mergeCell ref="AG11:AG13"/>
    <mergeCell ref="AH11:AH13"/>
    <mergeCell ref="A11:A13"/>
    <mergeCell ref="B11:B13"/>
    <mergeCell ref="C11:D11"/>
    <mergeCell ref="E11:F11"/>
    <mergeCell ref="G11:H11"/>
    <mergeCell ref="I11:I13"/>
    <mergeCell ref="C12:C13"/>
    <mergeCell ref="D12:D13"/>
    <mergeCell ref="E12:E13"/>
    <mergeCell ref="F12:F13"/>
    <mergeCell ref="G12:G13"/>
    <mergeCell ref="H12:H13"/>
    <mergeCell ref="A8:M8"/>
    <mergeCell ref="T8:AF8"/>
    <mergeCell ref="AJ8:AN8"/>
    <mergeCell ref="A9:M9"/>
    <mergeCell ref="T9:AF9"/>
    <mergeCell ref="AJ9:AN9"/>
    <mergeCell ref="A6:M6"/>
    <mergeCell ref="T6:AF6"/>
    <mergeCell ref="AJ6:AN6"/>
    <mergeCell ref="A7:L7"/>
    <mergeCell ref="T7:AE7"/>
    <mergeCell ref="AJ7:AM7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46"/>
  <sheetViews>
    <sheetView topLeftCell="A100" zoomScale="60" zoomScaleNormal="60" workbookViewId="0">
      <selection activeCell="X28" sqref="X28"/>
    </sheetView>
  </sheetViews>
  <sheetFormatPr defaultRowHeight="15" x14ac:dyDescent="0.25"/>
  <cols>
    <col min="1" max="1" width="5.5703125" style="21" customWidth="1"/>
    <col min="2" max="2" width="25.7109375" style="21" customWidth="1"/>
    <col min="3" max="8" width="8.42578125" style="21" customWidth="1"/>
    <col min="9" max="9" width="8.7109375" style="21" customWidth="1"/>
    <col min="10" max="12" width="9.140625" style="21"/>
    <col min="13" max="13" width="9.42578125" style="21" bestFit="1" customWidth="1"/>
    <col min="14" max="15" width="9.140625" style="21"/>
    <col min="16" max="16" width="1.5703125" style="21" customWidth="1"/>
    <col min="17" max="17" width="30.140625" style="21" customWidth="1"/>
    <col min="18" max="18" width="6.7109375" style="21" customWidth="1"/>
    <col min="19" max="19" width="5.85546875" style="21" customWidth="1"/>
    <col min="20" max="20" width="4.5703125" style="21" customWidth="1"/>
    <col min="21" max="21" width="24" style="21" customWidth="1"/>
    <col min="22" max="27" width="7.42578125" style="21" customWidth="1"/>
    <col min="28" max="34" width="9.140625" style="21"/>
    <col min="35" max="35" width="3" style="21" customWidth="1"/>
    <col min="36" max="36" width="4.5703125" style="21" customWidth="1"/>
    <col min="37" max="37" width="24" style="21" customWidth="1"/>
    <col min="38" max="40" width="9.140625" style="21"/>
    <col min="41" max="41" width="11.5703125" style="21" customWidth="1"/>
    <col min="42" max="16384" width="9.140625" style="21"/>
  </cols>
  <sheetData>
    <row r="1" spans="1:41" x14ac:dyDescent="0.25">
      <c r="Q1"/>
      <c r="R1"/>
      <c r="S1"/>
    </row>
    <row r="2" spans="1:41" x14ac:dyDescent="0.25">
      <c r="Q2"/>
      <c r="R2"/>
      <c r="S2"/>
    </row>
    <row r="3" spans="1:41" x14ac:dyDescent="0.25">
      <c r="Q3"/>
      <c r="R3"/>
      <c r="S3"/>
    </row>
    <row r="4" spans="1:41" x14ac:dyDescent="0.25">
      <c r="Q4"/>
      <c r="R4"/>
      <c r="S4"/>
    </row>
    <row r="5" spans="1:41" x14ac:dyDescent="0.25">
      <c r="Q5"/>
      <c r="R5"/>
      <c r="S5"/>
    </row>
    <row r="6" spans="1:41" ht="15" customHeight="1" x14ac:dyDescent="0.25">
      <c r="A6" s="209"/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70"/>
      <c r="Q6"/>
      <c r="R6"/>
      <c r="S6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70"/>
      <c r="AJ6" s="209"/>
      <c r="AK6" s="209"/>
      <c r="AL6" s="209"/>
      <c r="AM6" s="209"/>
      <c r="AN6" s="209"/>
    </row>
    <row r="7" spans="1:41" x14ac:dyDescent="0.25">
      <c r="A7" s="209" t="s">
        <v>78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111"/>
      <c r="N7" s="70"/>
      <c r="Q7"/>
      <c r="R7"/>
      <c r="S7"/>
      <c r="T7" s="209" t="s">
        <v>78</v>
      </c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111"/>
      <c r="AG7" s="70"/>
      <c r="AJ7" s="209" t="s">
        <v>78</v>
      </c>
      <c r="AK7" s="209"/>
      <c r="AL7" s="209"/>
      <c r="AM7" s="209"/>
      <c r="AN7" s="70"/>
    </row>
    <row r="8" spans="1:41" x14ac:dyDescent="0.25">
      <c r="A8" s="209" t="s">
        <v>39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70"/>
      <c r="Q8"/>
      <c r="R8"/>
      <c r="S8"/>
      <c r="T8" s="209" t="s">
        <v>39</v>
      </c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70"/>
      <c r="AJ8" s="209" t="s">
        <v>39</v>
      </c>
      <c r="AK8" s="209"/>
      <c r="AL8" s="209"/>
      <c r="AM8" s="209"/>
      <c r="AN8" s="209"/>
    </row>
    <row r="9" spans="1:41" x14ac:dyDescent="0.25">
      <c r="A9" s="209" t="s">
        <v>82</v>
      </c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70"/>
      <c r="Q9"/>
      <c r="R9"/>
      <c r="S9"/>
      <c r="T9" s="209" t="s">
        <v>82</v>
      </c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70"/>
      <c r="AJ9" s="209" t="s">
        <v>82</v>
      </c>
      <c r="AK9" s="209"/>
      <c r="AL9" s="209"/>
      <c r="AM9" s="209"/>
      <c r="AN9" s="209"/>
    </row>
    <row r="10" spans="1:41" ht="15.75" thickBot="1" x14ac:dyDescent="0.3"/>
    <row r="11" spans="1:41" ht="15.75" customHeight="1" x14ac:dyDescent="0.25">
      <c r="A11" s="194" t="s">
        <v>59</v>
      </c>
      <c r="B11" s="196" t="s">
        <v>47</v>
      </c>
      <c r="C11" s="199" t="s">
        <v>60</v>
      </c>
      <c r="D11" s="199"/>
      <c r="E11" s="199" t="s">
        <v>62</v>
      </c>
      <c r="F11" s="199"/>
      <c r="G11" s="199" t="s">
        <v>40</v>
      </c>
      <c r="H11" s="200"/>
      <c r="I11" s="191" t="s">
        <v>67</v>
      </c>
      <c r="J11" s="201" t="s">
        <v>66</v>
      </c>
      <c r="K11" s="210" t="s">
        <v>63</v>
      </c>
      <c r="L11" s="191" t="s">
        <v>86</v>
      </c>
      <c r="M11" s="180" t="s">
        <v>63</v>
      </c>
      <c r="N11" s="191" t="s">
        <v>87</v>
      </c>
      <c r="O11" s="183" t="s">
        <v>64</v>
      </c>
      <c r="T11" s="194" t="s">
        <v>59</v>
      </c>
      <c r="U11" s="196" t="s">
        <v>47</v>
      </c>
      <c r="V11" s="199" t="s">
        <v>60</v>
      </c>
      <c r="W11" s="199"/>
      <c r="X11" s="199" t="s">
        <v>62</v>
      </c>
      <c r="Y11" s="199"/>
      <c r="Z11" s="199" t="s">
        <v>40</v>
      </c>
      <c r="AA11" s="200"/>
      <c r="AB11" s="191" t="s">
        <v>67</v>
      </c>
      <c r="AC11" s="201" t="s">
        <v>66</v>
      </c>
      <c r="AD11" s="191" t="s">
        <v>63</v>
      </c>
      <c r="AE11" s="191" t="s">
        <v>86</v>
      </c>
      <c r="AF11" s="180" t="s">
        <v>63</v>
      </c>
      <c r="AG11" s="191" t="s">
        <v>87</v>
      </c>
      <c r="AH11" s="183" t="s">
        <v>64</v>
      </c>
      <c r="AJ11" s="194" t="s">
        <v>59</v>
      </c>
      <c r="AK11" s="196" t="s">
        <v>47</v>
      </c>
      <c r="AL11" s="201" t="s">
        <v>66</v>
      </c>
      <c r="AM11" s="191" t="s">
        <v>83</v>
      </c>
      <c r="AN11" s="180" t="s">
        <v>85</v>
      </c>
      <c r="AO11" s="183" t="s">
        <v>63</v>
      </c>
    </row>
    <row r="12" spans="1:41" x14ac:dyDescent="0.25">
      <c r="A12" s="195"/>
      <c r="B12" s="197"/>
      <c r="C12" s="186" t="s">
        <v>68</v>
      </c>
      <c r="D12" s="186" t="s">
        <v>61</v>
      </c>
      <c r="E12" s="186" t="s">
        <v>68</v>
      </c>
      <c r="F12" s="186" t="s">
        <v>61</v>
      </c>
      <c r="G12" s="186" t="s">
        <v>68</v>
      </c>
      <c r="H12" s="204" t="s">
        <v>61</v>
      </c>
      <c r="I12" s="192"/>
      <c r="J12" s="202"/>
      <c r="K12" s="211"/>
      <c r="L12" s="192"/>
      <c r="M12" s="181"/>
      <c r="N12" s="192"/>
      <c r="O12" s="184"/>
      <c r="T12" s="195"/>
      <c r="U12" s="197"/>
      <c r="V12" s="186" t="s">
        <v>68</v>
      </c>
      <c r="W12" s="186" t="s">
        <v>61</v>
      </c>
      <c r="X12" s="186" t="s">
        <v>68</v>
      </c>
      <c r="Y12" s="186" t="s">
        <v>61</v>
      </c>
      <c r="Z12" s="186" t="s">
        <v>68</v>
      </c>
      <c r="AA12" s="204" t="s">
        <v>61</v>
      </c>
      <c r="AB12" s="192"/>
      <c r="AC12" s="202"/>
      <c r="AD12" s="192"/>
      <c r="AE12" s="192"/>
      <c r="AF12" s="181"/>
      <c r="AG12" s="192"/>
      <c r="AH12" s="184"/>
      <c r="AJ12" s="195"/>
      <c r="AK12" s="197"/>
      <c r="AL12" s="202"/>
      <c r="AM12" s="192"/>
      <c r="AN12" s="181"/>
      <c r="AO12" s="184"/>
    </row>
    <row r="13" spans="1:41" ht="15.75" thickBot="1" x14ac:dyDescent="0.3">
      <c r="A13" s="195"/>
      <c r="B13" s="198"/>
      <c r="C13" s="187"/>
      <c r="D13" s="187"/>
      <c r="E13" s="187"/>
      <c r="F13" s="187"/>
      <c r="G13" s="187"/>
      <c r="H13" s="205"/>
      <c r="I13" s="192"/>
      <c r="J13" s="208"/>
      <c r="K13" s="211"/>
      <c r="L13" s="192"/>
      <c r="M13" s="182"/>
      <c r="N13" s="193"/>
      <c r="O13" s="185"/>
      <c r="Q13" s="23" t="s">
        <v>40</v>
      </c>
      <c r="T13" s="195"/>
      <c r="U13" s="198"/>
      <c r="V13" s="187"/>
      <c r="W13" s="187"/>
      <c r="X13" s="187"/>
      <c r="Y13" s="187"/>
      <c r="Z13" s="187"/>
      <c r="AA13" s="205"/>
      <c r="AB13" s="193"/>
      <c r="AC13" s="203"/>
      <c r="AD13" s="193"/>
      <c r="AE13" s="193"/>
      <c r="AF13" s="182"/>
      <c r="AG13" s="193"/>
      <c r="AH13" s="185"/>
      <c r="AJ13" s="195"/>
      <c r="AK13" s="198"/>
      <c r="AL13" s="203"/>
      <c r="AM13" s="193"/>
      <c r="AN13" s="182"/>
      <c r="AO13" s="185"/>
    </row>
    <row r="14" spans="1:41" ht="15" customHeight="1" x14ac:dyDescent="0.25">
      <c r="A14" s="43">
        <v>1</v>
      </c>
      <c r="B14" s="44" t="s">
        <v>23</v>
      </c>
      <c r="C14" s="45">
        <v>0</v>
      </c>
      <c r="D14" s="45"/>
      <c r="E14" s="45">
        <v>0</v>
      </c>
      <c r="F14" s="45"/>
      <c r="G14" s="45">
        <v>0.1</v>
      </c>
      <c r="H14" s="74"/>
      <c r="I14" s="77">
        <v>0.1</v>
      </c>
      <c r="J14" s="78">
        <v>36</v>
      </c>
      <c r="K14" s="85">
        <v>3.6</v>
      </c>
      <c r="L14" s="88">
        <v>11.4</v>
      </c>
      <c r="M14" s="79">
        <v>410.40000000000003</v>
      </c>
      <c r="N14" s="36">
        <v>45.6</v>
      </c>
      <c r="O14" s="32">
        <v>1641.6000000000001</v>
      </c>
      <c r="Q14" s="24" t="s">
        <v>41</v>
      </c>
      <c r="T14" s="43">
        <v>1</v>
      </c>
      <c r="U14" s="44" t="s">
        <v>23</v>
      </c>
      <c r="V14" s="45">
        <v>0</v>
      </c>
      <c r="W14" s="45"/>
      <c r="X14" s="45">
        <v>0</v>
      </c>
      <c r="Y14" s="45"/>
      <c r="Z14" s="45">
        <v>0.1</v>
      </c>
      <c r="AA14" s="46"/>
      <c r="AB14" s="47">
        <v>0.1</v>
      </c>
      <c r="AC14" s="30">
        <v>36</v>
      </c>
      <c r="AD14" s="33">
        <v>3.6</v>
      </c>
      <c r="AE14" s="33">
        <v>2.3000000000000003</v>
      </c>
      <c r="AF14" s="54">
        <v>82.8</v>
      </c>
      <c r="AG14" s="32">
        <v>9.2000000000000011</v>
      </c>
      <c r="AH14" s="39">
        <v>331.2</v>
      </c>
      <c r="AJ14" s="43">
        <v>1</v>
      </c>
      <c r="AK14" s="44" t="s">
        <v>23</v>
      </c>
      <c r="AL14" s="30">
        <v>36</v>
      </c>
      <c r="AM14" s="33" t="s">
        <v>84</v>
      </c>
      <c r="AN14" s="54">
        <v>54.800000000000004</v>
      </c>
      <c r="AO14" s="39">
        <v>1972.8000000000002</v>
      </c>
    </row>
    <row r="15" spans="1:41" ht="15" customHeight="1" x14ac:dyDescent="0.25">
      <c r="A15" s="48">
        <v>2</v>
      </c>
      <c r="B15" s="49" t="s">
        <v>48</v>
      </c>
      <c r="C15" s="50">
        <v>0</v>
      </c>
      <c r="D15" s="50"/>
      <c r="E15" s="50">
        <v>0</v>
      </c>
      <c r="F15" s="50"/>
      <c r="G15" s="50">
        <v>0.05</v>
      </c>
      <c r="H15" s="75"/>
      <c r="I15" s="80">
        <v>0.05</v>
      </c>
      <c r="J15" s="25">
        <v>350</v>
      </c>
      <c r="K15" s="86">
        <v>17.5</v>
      </c>
      <c r="L15" s="89">
        <v>5.7</v>
      </c>
      <c r="M15" s="55">
        <v>1995</v>
      </c>
      <c r="N15" s="37">
        <v>22.8</v>
      </c>
      <c r="O15" s="26">
        <v>7980</v>
      </c>
      <c r="Q15" s="24" t="s">
        <v>42</v>
      </c>
      <c r="T15" s="48">
        <v>2</v>
      </c>
      <c r="U15" s="49" t="s">
        <v>48</v>
      </c>
      <c r="V15" s="50">
        <v>0</v>
      </c>
      <c r="W15" s="50"/>
      <c r="X15" s="50">
        <v>0</v>
      </c>
      <c r="Y15" s="50"/>
      <c r="Z15" s="50">
        <v>0.05</v>
      </c>
      <c r="AA15" s="51"/>
      <c r="AB15" s="52">
        <v>0.05</v>
      </c>
      <c r="AC15" s="29">
        <v>350</v>
      </c>
      <c r="AD15" s="34">
        <v>17.5</v>
      </c>
      <c r="AE15" s="34">
        <v>1.1500000000000001</v>
      </c>
      <c r="AF15" s="55">
        <v>402.5</v>
      </c>
      <c r="AG15" s="26">
        <v>4.6000000000000005</v>
      </c>
      <c r="AH15" s="40">
        <v>1610</v>
      </c>
      <c r="AJ15" s="48">
        <v>2</v>
      </c>
      <c r="AK15" s="49" t="s">
        <v>48</v>
      </c>
      <c r="AL15" s="29">
        <v>350</v>
      </c>
      <c r="AM15" s="34" t="s">
        <v>84</v>
      </c>
      <c r="AN15" s="55">
        <v>27.400000000000002</v>
      </c>
      <c r="AO15" s="40">
        <v>9590</v>
      </c>
    </row>
    <row r="16" spans="1:41" ht="15" customHeight="1" x14ac:dyDescent="0.25">
      <c r="A16" s="48">
        <v>3</v>
      </c>
      <c r="B16" s="49" t="s">
        <v>22</v>
      </c>
      <c r="C16" s="50">
        <v>0</v>
      </c>
      <c r="D16" s="50"/>
      <c r="E16" s="50">
        <v>0</v>
      </c>
      <c r="F16" s="50"/>
      <c r="G16" s="50">
        <v>0.01</v>
      </c>
      <c r="H16" s="75"/>
      <c r="I16" s="80">
        <v>0.01</v>
      </c>
      <c r="J16" s="25">
        <v>500</v>
      </c>
      <c r="K16" s="86">
        <v>5</v>
      </c>
      <c r="L16" s="89">
        <v>1.1400000000000001</v>
      </c>
      <c r="M16" s="55">
        <v>570</v>
      </c>
      <c r="N16" s="37">
        <v>4.5600000000000005</v>
      </c>
      <c r="O16" s="26">
        <v>2280</v>
      </c>
      <c r="Q16" s="24" t="s">
        <v>43</v>
      </c>
      <c r="T16" s="48">
        <v>3</v>
      </c>
      <c r="U16" s="49" t="s">
        <v>22</v>
      </c>
      <c r="V16" s="50">
        <v>0</v>
      </c>
      <c r="W16" s="50"/>
      <c r="X16" s="50">
        <v>0</v>
      </c>
      <c r="Y16" s="50"/>
      <c r="Z16" s="50">
        <v>0.01</v>
      </c>
      <c r="AA16" s="51"/>
      <c r="AB16" s="52">
        <v>0.01</v>
      </c>
      <c r="AC16" s="29">
        <v>500</v>
      </c>
      <c r="AD16" s="34">
        <v>5</v>
      </c>
      <c r="AE16" s="34">
        <v>0.23</v>
      </c>
      <c r="AF16" s="55">
        <v>115</v>
      </c>
      <c r="AG16" s="26">
        <v>0.92</v>
      </c>
      <c r="AH16" s="40">
        <v>460</v>
      </c>
      <c r="AJ16" s="48">
        <v>3</v>
      </c>
      <c r="AK16" s="49" t="s">
        <v>22</v>
      </c>
      <c r="AL16" s="29">
        <v>500</v>
      </c>
      <c r="AM16" s="34" t="s">
        <v>84</v>
      </c>
      <c r="AN16" s="55">
        <v>5.48</v>
      </c>
      <c r="AO16" s="40">
        <v>2740</v>
      </c>
    </row>
    <row r="17" spans="1:41" ht="15" customHeight="1" x14ac:dyDescent="0.25">
      <c r="A17" s="48">
        <v>4</v>
      </c>
      <c r="B17" s="49" t="s">
        <v>22</v>
      </c>
      <c r="C17" s="50">
        <v>0</v>
      </c>
      <c r="D17" s="50"/>
      <c r="E17" s="50">
        <v>0</v>
      </c>
      <c r="F17" s="50"/>
      <c r="G17" s="50">
        <v>2.3E-2</v>
      </c>
      <c r="H17" s="75"/>
      <c r="I17" s="80">
        <v>2.3E-2</v>
      </c>
      <c r="J17" s="25">
        <v>500</v>
      </c>
      <c r="K17" s="86">
        <v>11.5</v>
      </c>
      <c r="L17" s="89">
        <v>2.6219999999999999</v>
      </c>
      <c r="M17" s="55">
        <v>1311</v>
      </c>
      <c r="N17" s="37">
        <v>10.488</v>
      </c>
      <c r="O17" s="26">
        <v>5244</v>
      </c>
      <c r="Q17" s="24" t="s">
        <v>44</v>
      </c>
      <c r="T17" s="48">
        <v>4</v>
      </c>
      <c r="U17" s="49" t="s">
        <v>22</v>
      </c>
      <c r="V17" s="50">
        <v>0</v>
      </c>
      <c r="W17" s="50"/>
      <c r="X17" s="50">
        <v>0</v>
      </c>
      <c r="Y17" s="50"/>
      <c r="Z17" s="50">
        <v>2.3E-2</v>
      </c>
      <c r="AA17" s="51"/>
      <c r="AB17" s="52">
        <v>2.3E-2</v>
      </c>
      <c r="AC17" s="29">
        <v>500</v>
      </c>
      <c r="AD17" s="34">
        <v>11.5</v>
      </c>
      <c r="AE17" s="34">
        <v>0.52900000000000003</v>
      </c>
      <c r="AF17" s="55">
        <v>264.5</v>
      </c>
      <c r="AG17" s="26">
        <v>2.1160000000000001</v>
      </c>
      <c r="AH17" s="40">
        <v>1058</v>
      </c>
      <c r="AJ17" s="48">
        <v>4</v>
      </c>
      <c r="AK17" s="49" t="s">
        <v>22</v>
      </c>
      <c r="AL17" s="29">
        <v>500</v>
      </c>
      <c r="AM17" s="34" t="s">
        <v>84</v>
      </c>
      <c r="AN17" s="55">
        <v>12.603999999999999</v>
      </c>
      <c r="AO17" s="40">
        <v>6302</v>
      </c>
    </row>
    <row r="18" spans="1:41" ht="15" customHeight="1" x14ac:dyDescent="0.25">
      <c r="A18" s="48">
        <v>5</v>
      </c>
      <c r="B18" s="49" t="s">
        <v>49</v>
      </c>
      <c r="C18" s="50">
        <v>0</v>
      </c>
      <c r="D18" s="50"/>
      <c r="E18" s="50">
        <v>0</v>
      </c>
      <c r="F18" s="50"/>
      <c r="G18" s="50">
        <v>1.7999999999999999E-2</v>
      </c>
      <c r="H18" s="75"/>
      <c r="I18" s="80">
        <v>1.7999999999999999E-2</v>
      </c>
      <c r="J18" s="25">
        <v>127</v>
      </c>
      <c r="K18" s="86">
        <v>2.286</v>
      </c>
      <c r="L18" s="89">
        <v>2.052</v>
      </c>
      <c r="M18" s="55">
        <v>260.60399999999998</v>
      </c>
      <c r="N18" s="37">
        <v>8.2080000000000002</v>
      </c>
      <c r="O18" s="26">
        <v>1042.4159999999999</v>
      </c>
      <c r="Q18" s="24" t="s">
        <v>45</v>
      </c>
      <c r="T18" s="48">
        <v>5</v>
      </c>
      <c r="U18" s="49" t="s">
        <v>49</v>
      </c>
      <c r="V18" s="50">
        <v>0</v>
      </c>
      <c r="W18" s="50"/>
      <c r="X18" s="50">
        <v>0</v>
      </c>
      <c r="Y18" s="50"/>
      <c r="Z18" s="50">
        <v>1.7999999999999999E-2</v>
      </c>
      <c r="AA18" s="51"/>
      <c r="AB18" s="52">
        <v>1.7999999999999999E-2</v>
      </c>
      <c r="AC18" s="29">
        <v>127</v>
      </c>
      <c r="AD18" s="34">
        <v>2.286</v>
      </c>
      <c r="AE18" s="34">
        <v>0.41399999999999998</v>
      </c>
      <c r="AF18" s="55">
        <v>52.578000000000003</v>
      </c>
      <c r="AG18" s="26">
        <v>1.6559999999999999</v>
      </c>
      <c r="AH18" s="40">
        <v>210.31200000000001</v>
      </c>
      <c r="AJ18" s="48">
        <v>5</v>
      </c>
      <c r="AK18" s="49" t="s">
        <v>49</v>
      </c>
      <c r="AL18" s="29">
        <v>127</v>
      </c>
      <c r="AM18" s="34" t="s">
        <v>84</v>
      </c>
      <c r="AN18" s="55">
        <v>9.8640000000000008</v>
      </c>
      <c r="AO18" s="40">
        <v>1252.7280000000001</v>
      </c>
    </row>
    <row r="19" spans="1:41" ht="15" customHeight="1" x14ac:dyDescent="0.25">
      <c r="A19" s="48">
        <v>6</v>
      </c>
      <c r="B19" s="49" t="s">
        <v>50</v>
      </c>
      <c r="C19" s="50">
        <v>0</v>
      </c>
      <c r="D19" s="50"/>
      <c r="E19" s="50">
        <v>0</v>
      </c>
      <c r="F19" s="50"/>
      <c r="G19" s="50">
        <v>0.02</v>
      </c>
      <c r="H19" s="75"/>
      <c r="I19" s="80">
        <v>0.02</v>
      </c>
      <c r="J19" s="25">
        <v>56</v>
      </c>
      <c r="K19" s="86">
        <v>1.1200000000000001</v>
      </c>
      <c r="L19" s="89">
        <v>2.2800000000000002</v>
      </c>
      <c r="M19" s="55">
        <v>127.68</v>
      </c>
      <c r="N19" s="37">
        <v>9.120000000000001</v>
      </c>
      <c r="O19" s="26">
        <v>510.72</v>
      </c>
      <c r="Q19" s="24" t="s">
        <v>46</v>
      </c>
      <c r="T19" s="48">
        <v>6</v>
      </c>
      <c r="U19" s="49" t="s">
        <v>50</v>
      </c>
      <c r="V19" s="50">
        <v>0</v>
      </c>
      <c r="W19" s="50"/>
      <c r="X19" s="50">
        <v>0</v>
      </c>
      <c r="Y19" s="50"/>
      <c r="Z19" s="50">
        <v>0.02</v>
      </c>
      <c r="AA19" s="51"/>
      <c r="AB19" s="52">
        <v>0.02</v>
      </c>
      <c r="AC19" s="29">
        <v>56</v>
      </c>
      <c r="AD19" s="34">
        <v>1.1200000000000001</v>
      </c>
      <c r="AE19" s="34">
        <v>0.46</v>
      </c>
      <c r="AF19" s="55">
        <v>25.76</v>
      </c>
      <c r="AG19" s="26">
        <v>1.84</v>
      </c>
      <c r="AH19" s="40">
        <v>103.04</v>
      </c>
      <c r="AJ19" s="48">
        <v>6</v>
      </c>
      <c r="AK19" s="49" t="s">
        <v>50</v>
      </c>
      <c r="AL19" s="29">
        <v>56</v>
      </c>
      <c r="AM19" s="34" t="s">
        <v>84</v>
      </c>
      <c r="AN19" s="55">
        <v>10.96</v>
      </c>
      <c r="AO19" s="40">
        <v>613.76</v>
      </c>
    </row>
    <row r="20" spans="1:41" ht="15" customHeight="1" x14ac:dyDescent="0.25">
      <c r="A20" s="48">
        <v>7</v>
      </c>
      <c r="B20" s="49" t="s">
        <v>51</v>
      </c>
      <c r="C20" s="50">
        <v>0</v>
      </c>
      <c r="D20" s="50"/>
      <c r="E20" s="50">
        <v>0</v>
      </c>
      <c r="F20" s="50"/>
      <c r="G20" s="50">
        <v>4.4999999999999998E-2</v>
      </c>
      <c r="H20" s="75"/>
      <c r="I20" s="80">
        <v>4.4999999999999998E-2</v>
      </c>
      <c r="J20" s="25">
        <v>40</v>
      </c>
      <c r="K20" s="86">
        <v>1.7999999999999998</v>
      </c>
      <c r="L20" s="89">
        <v>5.13</v>
      </c>
      <c r="M20" s="55">
        <v>205.2</v>
      </c>
      <c r="N20" s="37">
        <v>20.52</v>
      </c>
      <c r="O20" s="26">
        <v>820.8</v>
      </c>
      <c r="T20" s="48">
        <v>7</v>
      </c>
      <c r="U20" s="49" t="s">
        <v>51</v>
      </c>
      <c r="V20" s="50">
        <v>0</v>
      </c>
      <c r="W20" s="50"/>
      <c r="X20" s="50">
        <v>0</v>
      </c>
      <c r="Y20" s="50"/>
      <c r="Z20" s="50">
        <v>4.4999999999999998E-2</v>
      </c>
      <c r="AA20" s="51"/>
      <c r="AB20" s="52">
        <v>4.4999999999999998E-2</v>
      </c>
      <c r="AC20" s="29">
        <v>40</v>
      </c>
      <c r="AD20" s="34">
        <v>1.7999999999999998</v>
      </c>
      <c r="AE20" s="34">
        <v>1.0349999999999999</v>
      </c>
      <c r="AF20" s="55">
        <v>41.4</v>
      </c>
      <c r="AG20" s="26">
        <v>4.1399999999999997</v>
      </c>
      <c r="AH20" s="40">
        <v>165.6</v>
      </c>
      <c r="AJ20" s="48">
        <v>7</v>
      </c>
      <c r="AK20" s="49" t="s">
        <v>51</v>
      </c>
      <c r="AL20" s="29">
        <v>40</v>
      </c>
      <c r="AM20" s="34" t="s">
        <v>84</v>
      </c>
      <c r="AN20" s="55">
        <v>24.66</v>
      </c>
      <c r="AO20" s="40">
        <v>986.4</v>
      </c>
    </row>
    <row r="21" spans="1:41" ht="15" customHeight="1" x14ac:dyDescent="0.25">
      <c r="A21" s="48">
        <v>8</v>
      </c>
      <c r="B21" s="49" t="s">
        <v>52</v>
      </c>
      <c r="C21" s="50">
        <v>0</v>
      </c>
      <c r="D21" s="50"/>
      <c r="E21" s="50">
        <v>0</v>
      </c>
      <c r="F21" s="50"/>
      <c r="G21" s="50">
        <v>0.1</v>
      </c>
      <c r="H21" s="75"/>
      <c r="I21" s="80">
        <v>0.1</v>
      </c>
      <c r="J21" s="25">
        <v>33</v>
      </c>
      <c r="K21" s="86">
        <v>3.3000000000000003</v>
      </c>
      <c r="L21" s="89">
        <v>11.4</v>
      </c>
      <c r="M21" s="55">
        <v>376.20000000000005</v>
      </c>
      <c r="N21" s="37">
        <v>45.6</v>
      </c>
      <c r="O21" s="26">
        <v>1504.8000000000002</v>
      </c>
      <c r="T21" s="48">
        <v>8</v>
      </c>
      <c r="U21" s="49" t="s">
        <v>52</v>
      </c>
      <c r="V21" s="50">
        <v>0</v>
      </c>
      <c r="W21" s="50"/>
      <c r="X21" s="50">
        <v>0</v>
      </c>
      <c r="Y21" s="50"/>
      <c r="Z21" s="50">
        <v>0.1</v>
      </c>
      <c r="AA21" s="51"/>
      <c r="AB21" s="52">
        <v>0.1</v>
      </c>
      <c r="AC21" s="29">
        <v>33</v>
      </c>
      <c r="AD21" s="34">
        <v>3.3000000000000003</v>
      </c>
      <c r="AE21" s="34">
        <v>2.3000000000000003</v>
      </c>
      <c r="AF21" s="55">
        <v>75.900000000000006</v>
      </c>
      <c r="AG21" s="26">
        <v>9.2000000000000011</v>
      </c>
      <c r="AH21" s="40">
        <v>303.60000000000002</v>
      </c>
      <c r="AJ21" s="48">
        <v>8</v>
      </c>
      <c r="AK21" s="49" t="s">
        <v>52</v>
      </c>
      <c r="AL21" s="29">
        <v>33</v>
      </c>
      <c r="AM21" s="34" t="s">
        <v>84</v>
      </c>
      <c r="AN21" s="55">
        <v>54.800000000000004</v>
      </c>
      <c r="AO21" s="40">
        <v>1808.4</v>
      </c>
    </row>
    <row r="22" spans="1:41" ht="15" customHeight="1" x14ac:dyDescent="0.25">
      <c r="A22" s="48">
        <v>9</v>
      </c>
      <c r="B22" s="49" t="s">
        <v>53</v>
      </c>
      <c r="C22" s="50">
        <v>0</v>
      </c>
      <c r="D22" s="50"/>
      <c r="E22" s="50">
        <v>0</v>
      </c>
      <c r="F22" s="50"/>
      <c r="G22" s="50">
        <v>8.5000000000000006E-2</v>
      </c>
      <c r="H22" s="75"/>
      <c r="I22" s="80">
        <v>8.5000000000000006E-2</v>
      </c>
      <c r="J22" s="25">
        <v>36</v>
      </c>
      <c r="K22" s="86">
        <v>3.06</v>
      </c>
      <c r="L22" s="89">
        <v>9.6900000000000013</v>
      </c>
      <c r="M22" s="55">
        <v>348.84000000000003</v>
      </c>
      <c r="N22" s="37">
        <v>38.760000000000005</v>
      </c>
      <c r="O22" s="26">
        <v>1395.3600000000001</v>
      </c>
      <c r="T22" s="48">
        <v>9</v>
      </c>
      <c r="U22" s="49" t="s">
        <v>53</v>
      </c>
      <c r="V22" s="50">
        <v>0</v>
      </c>
      <c r="W22" s="50"/>
      <c r="X22" s="50">
        <v>0</v>
      </c>
      <c r="Y22" s="50"/>
      <c r="Z22" s="50">
        <v>8.5000000000000006E-2</v>
      </c>
      <c r="AA22" s="51"/>
      <c r="AB22" s="52">
        <v>8.5000000000000006E-2</v>
      </c>
      <c r="AC22" s="29">
        <v>36</v>
      </c>
      <c r="AD22" s="34">
        <v>3.06</v>
      </c>
      <c r="AE22" s="34">
        <v>1.9550000000000001</v>
      </c>
      <c r="AF22" s="55">
        <v>70.38</v>
      </c>
      <c r="AG22" s="26">
        <v>7.82</v>
      </c>
      <c r="AH22" s="40">
        <v>281.52</v>
      </c>
      <c r="AJ22" s="48">
        <v>9</v>
      </c>
      <c r="AK22" s="49" t="s">
        <v>53</v>
      </c>
      <c r="AL22" s="29">
        <v>36</v>
      </c>
      <c r="AM22" s="34" t="s">
        <v>84</v>
      </c>
      <c r="AN22" s="55">
        <v>46.580000000000005</v>
      </c>
      <c r="AO22" s="40">
        <v>1676.88</v>
      </c>
    </row>
    <row r="23" spans="1:41" ht="15" customHeight="1" x14ac:dyDescent="0.25">
      <c r="A23" s="48">
        <v>10</v>
      </c>
      <c r="B23" s="102" t="s">
        <v>74</v>
      </c>
      <c r="C23" s="50">
        <v>0</v>
      </c>
      <c r="D23" s="50"/>
      <c r="E23" s="50">
        <v>0</v>
      </c>
      <c r="F23" s="50"/>
      <c r="G23" s="50">
        <v>4.5999999999999999E-2</v>
      </c>
      <c r="H23" s="75"/>
      <c r="I23" s="80">
        <v>4.5999999999999999E-2</v>
      </c>
      <c r="J23" s="25">
        <v>25</v>
      </c>
      <c r="K23" s="86">
        <v>1.1499999999999999</v>
      </c>
      <c r="L23" s="89">
        <v>5.2439999999999998</v>
      </c>
      <c r="M23" s="55">
        <v>131.1</v>
      </c>
      <c r="N23" s="37">
        <v>20.975999999999999</v>
      </c>
      <c r="O23" s="26">
        <v>524.4</v>
      </c>
      <c r="T23" s="48">
        <v>10</v>
      </c>
      <c r="U23" s="102" t="s">
        <v>74</v>
      </c>
      <c r="V23" s="50">
        <v>0</v>
      </c>
      <c r="W23" s="50"/>
      <c r="X23" s="50">
        <v>0</v>
      </c>
      <c r="Y23" s="50"/>
      <c r="Z23" s="50">
        <v>4.5999999999999999E-2</v>
      </c>
      <c r="AA23" s="51"/>
      <c r="AB23" s="52">
        <v>4.5999999999999999E-2</v>
      </c>
      <c r="AC23" s="29">
        <v>25</v>
      </c>
      <c r="AD23" s="34">
        <v>1.1499999999999999</v>
      </c>
      <c r="AE23" s="34">
        <v>1.0580000000000001</v>
      </c>
      <c r="AF23" s="55">
        <v>26.45</v>
      </c>
      <c r="AG23" s="26">
        <v>4.2320000000000002</v>
      </c>
      <c r="AH23" s="40">
        <v>105.8</v>
      </c>
      <c r="AJ23" s="48">
        <v>10</v>
      </c>
      <c r="AK23" s="102" t="s">
        <v>74</v>
      </c>
      <c r="AL23" s="29">
        <v>25</v>
      </c>
      <c r="AM23" s="34" t="s">
        <v>84</v>
      </c>
      <c r="AN23" s="55">
        <v>25.207999999999998</v>
      </c>
      <c r="AO23" s="40">
        <v>630.19999999999993</v>
      </c>
    </row>
    <row r="24" spans="1:41" ht="15" customHeight="1" x14ac:dyDescent="0.25">
      <c r="A24" s="48">
        <v>11</v>
      </c>
      <c r="B24" s="49" t="s">
        <v>55</v>
      </c>
      <c r="C24" s="53">
        <v>0</v>
      </c>
      <c r="D24" s="50"/>
      <c r="E24" s="50">
        <v>2E-3</v>
      </c>
      <c r="F24" s="50"/>
      <c r="G24" s="50">
        <v>0</v>
      </c>
      <c r="H24" s="75"/>
      <c r="I24" s="80">
        <v>2E-3</v>
      </c>
      <c r="J24" s="25">
        <v>929</v>
      </c>
      <c r="K24" s="86">
        <v>1.8580000000000001</v>
      </c>
      <c r="L24" s="89">
        <v>0.22800000000000001</v>
      </c>
      <c r="M24" s="55">
        <v>211.81200000000001</v>
      </c>
      <c r="N24" s="37">
        <v>0.91200000000000003</v>
      </c>
      <c r="O24" s="26">
        <v>847.24800000000005</v>
      </c>
      <c r="T24" s="48">
        <v>11</v>
      </c>
      <c r="U24" s="49" t="s">
        <v>55</v>
      </c>
      <c r="V24" s="53">
        <v>0</v>
      </c>
      <c r="W24" s="50"/>
      <c r="X24" s="50">
        <v>2E-3</v>
      </c>
      <c r="Y24" s="50"/>
      <c r="Z24" s="50">
        <v>0</v>
      </c>
      <c r="AA24" s="51"/>
      <c r="AB24" s="52">
        <v>2E-3</v>
      </c>
      <c r="AC24" s="29">
        <v>929</v>
      </c>
      <c r="AD24" s="34">
        <v>1.8580000000000001</v>
      </c>
      <c r="AE24" s="34">
        <v>4.5999999999999999E-2</v>
      </c>
      <c r="AF24" s="55">
        <v>42.734000000000002</v>
      </c>
      <c r="AG24" s="26">
        <v>0.184</v>
      </c>
      <c r="AH24" s="40">
        <v>170.93600000000001</v>
      </c>
      <c r="AJ24" s="48">
        <v>11</v>
      </c>
      <c r="AK24" s="49" t="s">
        <v>55</v>
      </c>
      <c r="AL24" s="29">
        <v>929</v>
      </c>
      <c r="AM24" s="34" t="s">
        <v>84</v>
      </c>
      <c r="AN24" s="55">
        <v>1.0960000000000001</v>
      </c>
      <c r="AO24" s="40">
        <v>1018.1840000000001</v>
      </c>
    </row>
    <row r="25" spans="1:41" ht="15" customHeight="1" x14ac:dyDescent="0.25">
      <c r="A25" s="48">
        <v>12</v>
      </c>
      <c r="B25" s="49" t="s">
        <v>56</v>
      </c>
      <c r="C25" s="50">
        <v>0</v>
      </c>
      <c r="D25" s="50"/>
      <c r="E25" s="50">
        <v>0</v>
      </c>
      <c r="F25" s="50"/>
      <c r="G25" s="50">
        <v>5.3400000000000001E-3</v>
      </c>
      <c r="H25" s="75"/>
      <c r="I25" s="80">
        <v>5.3400000000000001E-3</v>
      </c>
      <c r="J25" s="25">
        <v>18</v>
      </c>
      <c r="K25" s="86">
        <v>9.6119999999999997E-2</v>
      </c>
      <c r="L25" s="89">
        <v>0.60875999999999997</v>
      </c>
      <c r="M25" s="55">
        <v>10.95768</v>
      </c>
      <c r="N25" s="37">
        <v>2.4350399999999999</v>
      </c>
      <c r="O25" s="26">
        <v>43.830719999999999</v>
      </c>
      <c r="T25" s="48">
        <v>12</v>
      </c>
      <c r="U25" s="49" t="s">
        <v>56</v>
      </c>
      <c r="V25" s="50">
        <v>0</v>
      </c>
      <c r="W25" s="50"/>
      <c r="X25" s="50">
        <v>0</v>
      </c>
      <c r="Y25" s="50"/>
      <c r="Z25" s="50">
        <v>5.3400000000000001E-3</v>
      </c>
      <c r="AA25" s="51"/>
      <c r="AB25" s="52">
        <v>5.3400000000000001E-3</v>
      </c>
      <c r="AC25" s="29">
        <v>18</v>
      </c>
      <c r="AD25" s="34">
        <v>9.6119999999999997E-2</v>
      </c>
      <c r="AE25" s="34">
        <v>0.12282</v>
      </c>
      <c r="AF25" s="55">
        <v>2.2107600000000001</v>
      </c>
      <c r="AG25" s="26">
        <v>0.49127999999999999</v>
      </c>
      <c r="AH25" s="40">
        <v>8.8430400000000002</v>
      </c>
      <c r="AJ25" s="48">
        <v>12</v>
      </c>
      <c r="AK25" s="49" t="s">
        <v>56</v>
      </c>
      <c r="AL25" s="29">
        <v>18</v>
      </c>
      <c r="AM25" s="34" t="s">
        <v>84</v>
      </c>
      <c r="AN25" s="55">
        <v>2.92632</v>
      </c>
      <c r="AO25" s="40">
        <v>52.673760000000001</v>
      </c>
    </row>
    <row r="26" spans="1:41" ht="15" customHeight="1" x14ac:dyDescent="0.25">
      <c r="A26" s="48">
        <v>13</v>
      </c>
      <c r="B26" s="49" t="s">
        <v>57</v>
      </c>
      <c r="C26" s="50">
        <v>0</v>
      </c>
      <c r="D26" s="50"/>
      <c r="E26" s="50">
        <v>0</v>
      </c>
      <c r="F26" s="50"/>
      <c r="G26" s="50">
        <v>2E-3</v>
      </c>
      <c r="H26" s="75"/>
      <c r="I26" s="80">
        <v>2E-3</v>
      </c>
      <c r="J26" s="25">
        <v>110</v>
      </c>
      <c r="K26" s="86">
        <v>0.22</v>
      </c>
      <c r="L26" s="89">
        <v>0.22800000000000001</v>
      </c>
      <c r="M26" s="55">
        <v>25.080000000000002</v>
      </c>
      <c r="N26" s="37">
        <v>0.91200000000000003</v>
      </c>
      <c r="O26" s="26">
        <v>100.32000000000001</v>
      </c>
      <c r="T26" s="48">
        <v>13</v>
      </c>
      <c r="U26" s="49" t="s">
        <v>57</v>
      </c>
      <c r="V26" s="50">
        <v>0</v>
      </c>
      <c r="W26" s="50"/>
      <c r="X26" s="50">
        <v>0</v>
      </c>
      <c r="Y26" s="50"/>
      <c r="Z26" s="50">
        <v>2E-3</v>
      </c>
      <c r="AA26" s="51"/>
      <c r="AB26" s="52">
        <v>2E-3</v>
      </c>
      <c r="AC26" s="29">
        <v>110</v>
      </c>
      <c r="AD26" s="34">
        <v>0.22</v>
      </c>
      <c r="AE26" s="34">
        <v>4.5999999999999999E-2</v>
      </c>
      <c r="AF26" s="55">
        <v>5.0599999999999996</v>
      </c>
      <c r="AG26" s="26">
        <v>0.184</v>
      </c>
      <c r="AH26" s="40">
        <v>20.239999999999998</v>
      </c>
      <c r="AJ26" s="48">
        <v>13</v>
      </c>
      <c r="AK26" s="49" t="s">
        <v>57</v>
      </c>
      <c r="AL26" s="29">
        <v>110</v>
      </c>
      <c r="AM26" s="34" t="s">
        <v>84</v>
      </c>
      <c r="AN26" s="55">
        <v>1.0960000000000001</v>
      </c>
      <c r="AO26" s="40">
        <v>120.56</v>
      </c>
    </row>
    <row r="27" spans="1:41" ht="15" customHeight="1" x14ac:dyDescent="0.25">
      <c r="A27" s="48">
        <v>14</v>
      </c>
      <c r="B27" s="49" t="s">
        <v>58</v>
      </c>
      <c r="C27" s="50">
        <v>0</v>
      </c>
      <c r="D27" s="50"/>
      <c r="E27" s="50">
        <v>0</v>
      </c>
      <c r="F27" s="50"/>
      <c r="G27" s="50">
        <v>0.01</v>
      </c>
      <c r="H27" s="75"/>
      <c r="I27" s="80">
        <v>0.01</v>
      </c>
      <c r="J27" s="25">
        <v>400</v>
      </c>
      <c r="K27" s="86">
        <v>4</v>
      </c>
      <c r="L27" s="89">
        <v>1.1400000000000001</v>
      </c>
      <c r="M27" s="55">
        <v>456</v>
      </c>
      <c r="N27" s="37">
        <v>4.5600000000000005</v>
      </c>
      <c r="O27" s="26">
        <v>1824</v>
      </c>
      <c r="T27" s="48">
        <v>14</v>
      </c>
      <c r="U27" s="49" t="s">
        <v>58</v>
      </c>
      <c r="V27" s="50">
        <v>0</v>
      </c>
      <c r="W27" s="50"/>
      <c r="X27" s="50">
        <v>0</v>
      </c>
      <c r="Y27" s="50"/>
      <c r="Z27" s="50">
        <v>0.01</v>
      </c>
      <c r="AA27" s="51"/>
      <c r="AB27" s="52">
        <v>0.01</v>
      </c>
      <c r="AC27" s="29">
        <v>400</v>
      </c>
      <c r="AD27" s="34">
        <v>4</v>
      </c>
      <c r="AE27" s="34">
        <v>0.23</v>
      </c>
      <c r="AF27" s="55">
        <v>92</v>
      </c>
      <c r="AG27" s="26">
        <v>0.92</v>
      </c>
      <c r="AH27" s="40">
        <v>368</v>
      </c>
      <c r="AJ27" s="48">
        <v>14</v>
      </c>
      <c r="AK27" s="49" t="s">
        <v>58</v>
      </c>
      <c r="AL27" s="29">
        <v>400</v>
      </c>
      <c r="AM27" s="34" t="s">
        <v>84</v>
      </c>
      <c r="AN27" s="55">
        <v>5.48</v>
      </c>
      <c r="AO27" s="40">
        <v>2192</v>
      </c>
    </row>
    <row r="28" spans="1:41" ht="15" customHeight="1" thickBot="1" x14ac:dyDescent="0.3">
      <c r="A28" s="56">
        <v>15</v>
      </c>
      <c r="B28" s="57" t="s">
        <v>26</v>
      </c>
      <c r="C28" s="58">
        <v>0</v>
      </c>
      <c r="D28" s="58"/>
      <c r="E28" s="58">
        <v>0</v>
      </c>
      <c r="F28" s="58"/>
      <c r="G28" s="58">
        <v>7.4999999999999997E-2</v>
      </c>
      <c r="H28" s="76"/>
      <c r="I28" s="81">
        <v>7.4999999999999997E-2</v>
      </c>
      <c r="J28" s="82">
        <v>80</v>
      </c>
      <c r="K28" s="87">
        <v>6</v>
      </c>
      <c r="L28" s="90">
        <v>8.5499999999999989</v>
      </c>
      <c r="M28" s="83">
        <v>684</v>
      </c>
      <c r="N28" s="38">
        <v>34.199999999999996</v>
      </c>
      <c r="O28" s="84">
        <v>2736</v>
      </c>
      <c r="T28" s="56">
        <v>15</v>
      </c>
      <c r="U28" s="57" t="s">
        <v>26</v>
      </c>
      <c r="V28" s="58">
        <v>0</v>
      </c>
      <c r="W28" s="58"/>
      <c r="X28" s="58">
        <v>0</v>
      </c>
      <c r="Y28" s="58"/>
      <c r="Z28" s="58">
        <v>7.4999999999999997E-2</v>
      </c>
      <c r="AA28" s="59"/>
      <c r="AB28" s="60">
        <v>7.4999999999999997E-2</v>
      </c>
      <c r="AC28" s="61">
        <v>80</v>
      </c>
      <c r="AD28" s="62">
        <v>6</v>
      </c>
      <c r="AE28" s="34">
        <v>1.7249999999999999</v>
      </c>
      <c r="AF28" s="35">
        <v>138</v>
      </c>
      <c r="AG28" s="26">
        <v>6.8999999999999995</v>
      </c>
      <c r="AH28" s="41">
        <v>552</v>
      </c>
      <c r="AJ28" s="56">
        <v>15</v>
      </c>
      <c r="AK28" s="57" t="s">
        <v>26</v>
      </c>
      <c r="AL28" s="61">
        <v>80</v>
      </c>
      <c r="AM28" s="62" t="s">
        <v>84</v>
      </c>
      <c r="AN28" s="55">
        <v>41.099999999999994</v>
      </c>
      <c r="AO28" s="40">
        <v>3288</v>
      </c>
    </row>
    <row r="29" spans="1:41" ht="15.75" thickBot="1" x14ac:dyDescent="0.3">
      <c r="A29" s="188" t="s">
        <v>65</v>
      </c>
      <c r="B29" s="189"/>
      <c r="C29" s="189"/>
      <c r="D29" s="189"/>
      <c r="E29" s="189"/>
      <c r="F29" s="189"/>
      <c r="G29" s="189"/>
      <c r="H29" s="189"/>
      <c r="I29" s="206"/>
      <c r="J29" s="207"/>
      <c r="K29" s="72">
        <v>62.49011999999999</v>
      </c>
      <c r="L29" s="91"/>
      <c r="M29" s="35">
        <v>7123.8736800000006</v>
      </c>
      <c r="N29" s="92"/>
      <c r="O29" s="42">
        <v>28495.494720000002</v>
      </c>
      <c r="T29" s="188" t="s">
        <v>65</v>
      </c>
      <c r="U29" s="189"/>
      <c r="V29" s="189"/>
      <c r="W29" s="189"/>
      <c r="X29" s="189"/>
      <c r="Y29" s="189"/>
      <c r="Z29" s="189"/>
      <c r="AA29" s="189"/>
      <c r="AB29" s="189"/>
      <c r="AC29" s="190"/>
      <c r="AD29" s="65">
        <v>62.49011999999999</v>
      </c>
      <c r="AE29" s="72"/>
      <c r="AF29" s="35">
        <v>1437.2727599999996</v>
      </c>
      <c r="AG29" s="92"/>
      <c r="AH29" s="42">
        <v>5749.0910399999984</v>
      </c>
      <c r="AJ29" s="188" t="s">
        <v>65</v>
      </c>
      <c r="AK29" s="189"/>
      <c r="AL29" s="190"/>
      <c r="AM29" s="65">
        <v>0</v>
      </c>
      <c r="AN29" s="35">
        <v>324.05431999999996</v>
      </c>
      <c r="AO29" s="42">
        <v>34244.585760000002</v>
      </c>
    </row>
    <row r="30" spans="1:41" ht="15" customHeight="1" x14ac:dyDescent="0.25">
      <c r="A30" s="194" t="s">
        <v>59</v>
      </c>
      <c r="B30" s="196" t="s">
        <v>47</v>
      </c>
      <c r="C30" s="199" t="s">
        <v>60</v>
      </c>
      <c r="D30" s="199"/>
      <c r="E30" s="199" t="s">
        <v>62</v>
      </c>
      <c r="F30" s="199"/>
      <c r="G30" s="199" t="s">
        <v>40</v>
      </c>
      <c r="H30" s="200"/>
      <c r="I30" s="191" t="s">
        <v>67</v>
      </c>
      <c r="J30" s="201" t="s">
        <v>66</v>
      </c>
      <c r="K30" s="191" t="s">
        <v>63</v>
      </c>
      <c r="L30" s="191" t="s">
        <v>86</v>
      </c>
      <c r="M30" s="180" t="s">
        <v>63</v>
      </c>
      <c r="N30" s="191" t="s">
        <v>87</v>
      </c>
      <c r="O30" s="183" t="s">
        <v>64</v>
      </c>
      <c r="T30" s="194" t="s">
        <v>59</v>
      </c>
      <c r="U30" s="196" t="s">
        <v>47</v>
      </c>
      <c r="V30" s="199" t="s">
        <v>60</v>
      </c>
      <c r="W30" s="199"/>
      <c r="X30" s="199" t="s">
        <v>62</v>
      </c>
      <c r="Y30" s="199"/>
      <c r="Z30" s="199" t="s">
        <v>40</v>
      </c>
      <c r="AA30" s="200"/>
      <c r="AB30" s="191" t="s">
        <v>67</v>
      </c>
      <c r="AC30" s="201" t="s">
        <v>66</v>
      </c>
      <c r="AD30" s="191" t="s">
        <v>63</v>
      </c>
      <c r="AE30" s="191" t="s">
        <v>86</v>
      </c>
      <c r="AF30" s="180" t="s">
        <v>63</v>
      </c>
      <c r="AG30" s="191" t="s">
        <v>87</v>
      </c>
      <c r="AH30" s="183" t="s">
        <v>64</v>
      </c>
      <c r="AJ30" s="194" t="s">
        <v>59</v>
      </c>
      <c r="AK30" s="196" t="s">
        <v>47</v>
      </c>
      <c r="AL30" s="201" t="s">
        <v>66</v>
      </c>
      <c r="AM30" s="191" t="s">
        <v>83</v>
      </c>
      <c r="AN30" s="180" t="s">
        <v>85</v>
      </c>
      <c r="AO30" s="183" t="s">
        <v>63</v>
      </c>
    </row>
    <row r="31" spans="1:41" x14ac:dyDescent="0.25">
      <c r="A31" s="195"/>
      <c r="B31" s="197"/>
      <c r="C31" s="186" t="s">
        <v>68</v>
      </c>
      <c r="D31" s="186" t="s">
        <v>61</v>
      </c>
      <c r="E31" s="186" t="s">
        <v>68</v>
      </c>
      <c r="F31" s="186" t="s">
        <v>61</v>
      </c>
      <c r="G31" s="186" t="s">
        <v>68</v>
      </c>
      <c r="H31" s="204" t="s">
        <v>61</v>
      </c>
      <c r="I31" s="192"/>
      <c r="J31" s="202"/>
      <c r="K31" s="192"/>
      <c r="L31" s="192"/>
      <c r="M31" s="181"/>
      <c r="N31" s="192"/>
      <c r="O31" s="184"/>
      <c r="T31" s="195"/>
      <c r="U31" s="197"/>
      <c r="V31" s="186" t="s">
        <v>68</v>
      </c>
      <c r="W31" s="186" t="s">
        <v>61</v>
      </c>
      <c r="X31" s="186" t="s">
        <v>68</v>
      </c>
      <c r="Y31" s="186" t="s">
        <v>61</v>
      </c>
      <c r="Z31" s="186" t="s">
        <v>68</v>
      </c>
      <c r="AA31" s="204" t="s">
        <v>61</v>
      </c>
      <c r="AB31" s="192"/>
      <c r="AC31" s="202"/>
      <c r="AD31" s="192"/>
      <c r="AE31" s="192"/>
      <c r="AF31" s="181"/>
      <c r="AG31" s="192"/>
      <c r="AH31" s="184"/>
      <c r="AJ31" s="195"/>
      <c r="AK31" s="197"/>
      <c r="AL31" s="202"/>
      <c r="AM31" s="192"/>
      <c r="AN31" s="181"/>
      <c r="AO31" s="184"/>
    </row>
    <row r="32" spans="1:41" ht="15.75" thickBot="1" x14ac:dyDescent="0.3">
      <c r="A32" s="195"/>
      <c r="B32" s="198"/>
      <c r="C32" s="187"/>
      <c r="D32" s="187"/>
      <c r="E32" s="187"/>
      <c r="F32" s="187"/>
      <c r="G32" s="187"/>
      <c r="H32" s="205"/>
      <c r="I32" s="193"/>
      <c r="J32" s="203"/>
      <c r="K32" s="193"/>
      <c r="L32" s="193"/>
      <c r="M32" s="182"/>
      <c r="N32" s="193"/>
      <c r="O32" s="185"/>
      <c r="Q32" s="23" t="s">
        <v>40</v>
      </c>
      <c r="T32" s="195"/>
      <c r="U32" s="198"/>
      <c r="V32" s="187"/>
      <c r="W32" s="187"/>
      <c r="X32" s="187"/>
      <c r="Y32" s="187"/>
      <c r="Z32" s="187"/>
      <c r="AA32" s="205"/>
      <c r="AB32" s="193"/>
      <c r="AC32" s="203"/>
      <c r="AD32" s="193"/>
      <c r="AE32" s="193"/>
      <c r="AF32" s="182"/>
      <c r="AG32" s="193"/>
      <c r="AH32" s="185"/>
      <c r="AJ32" s="195"/>
      <c r="AK32" s="198"/>
      <c r="AL32" s="203"/>
      <c r="AM32" s="193"/>
      <c r="AN32" s="182"/>
      <c r="AO32" s="185"/>
    </row>
    <row r="33" spans="1:41" ht="15" customHeight="1" x14ac:dyDescent="0.25">
      <c r="A33" s="43">
        <v>1</v>
      </c>
      <c r="B33" s="102" t="s">
        <v>23</v>
      </c>
      <c r="C33" s="45">
        <v>0</v>
      </c>
      <c r="D33" s="45"/>
      <c r="E33" s="45">
        <v>0</v>
      </c>
      <c r="F33" s="45"/>
      <c r="G33" s="45">
        <v>0.1</v>
      </c>
      <c r="H33" s="46"/>
      <c r="I33" s="47">
        <v>0.1</v>
      </c>
      <c r="J33" s="30">
        <v>36</v>
      </c>
      <c r="K33" s="33">
        <v>3.6</v>
      </c>
      <c r="L33" s="33">
        <v>11.4</v>
      </c>
      <c r="M33" s="54">
        <v>410.40000000000003</v>
      </c>
      <c r="N33" s="93">
        <v>45.6</v>
      </c>
      <c r="O33" s="39">
        <v>1641.6000000000001</v>
      </c>
      <c r="Q33" s="68" t="s">
        <v>69</v>
      </c>
      <c r="T33" s="43">
        <v>1</v>
      </c>
      <c r="U33" s="102" t="s">
        <v>23</v>
      </c>
      <c r="V33" s="45">
        <v>0</v>
      </c>
      <c r="W33" s="45"/>
      <c r="X33" s="45">
        <v>0</v>
      </c>
      <c r="Y33" s="45"/>
      <c r="Z33" s="45">
        <v>0.1</v>
      </c>
      <c r="AA33" s="46"/>
      <c r="AB33" s="47">
        <v>0.1</v>
      </c>
      <c r="AC33" s="30">
        <v>36</v>
      </c>
      <c r="AD33" s="33">
        <v>3.6</v>
      </c>
      <c r="AE33" s="33">
        <v>2.3000000000000003</v>
      </c>
      <c r="AF33" s="54">
        <v>82.8</v>
      </c>
      <c r="AG33" s="93">
        <v>9.2000000000000011</v>
      </c>
      <c r="AH33" s="39">
        <v>331.2</v>
      </c>
      <c r="AJ33" s="43">
        <v>1</v>
      </c>
      <c r="AK33" s="102" t="s">
        <v>23</v>
      </c>
      <c r="AL33" s="30">
        <v>36</v>
      </c>
      <c r="AM33" s="33" t="s">
        <v>84</v>
      </c>
      <c r="AN33" s="54">
        <v>54.800000000000004</v>
      </c>
      <c r="AO33" s="39">
        <v>1972.8000000000002</v>
      </c>
    </row>
    <row r="34" spans="1:41" ht="15" customHeight="1" x14ac:dyDescent="0.25">
      <c r="A34" s="48">
        <v>2</v>
      </c>
      <c r="B34" s="102" t="s">
        <v>71</v>
      </c>
      <c r="C34" s="50">
        <v>0</v>
      </c>
      <c r="D34" s="50"/>
      <c r="E34" s="50">
        <v>0</v>
      </c>
      <c r="F34" s="50"/>
      <c r="G34" s="50">
        <v>0.06</v>
      </c>
      <c r="H34" s="51"/>
      <c r="I34" s="52">
        <v>0.06</v>
      </c>
      <c r="J34" s="29">
        <v>250</v>
      </c>
      <c r="K34" s="34">
        <v>15</v>
      </c>
      <c r="L34" s="34">
        <v>102.6</v>
      </c>
      <c r="M34" s="55">
        <v>1710</v>
      </c>
      <c r="N34" s="94">
        <v>410.4</v>
      </c>
      <c r="O34" s="40">
        <v>6840</v>
      </c>
      <c r="Q34" s="68" t="s">
        <v>70</v>
      </c>
      <c r="T34" s="48">
        <v>2</v>
      </c>
      <c r="U34" s="102" t="s">
        <v>71</v>
      </c>
      <c r="V34" s="50">
        <v>0</v>
      </c>
      <c r="W34" s="50"/>
      <c r="X34" s="50">
        <v>0</v>
      </c>
      <c r="Y34" s="50"/>
      <c r="Z34" s="50">
        <v>0.06</v>
      </c>
      <c r="AA34" s="51"/>
      <c r="AB34" s="52">
        <v>0.06</v>
      </c>
      <c r="AC34" s="29">
        <v>250</v>
      </c>
      <c r="AD34" s="34">
        <v>15</v>
      </c>
      <c r="AE34" s="34">
        <v>1.38</v>
      </c>
      <c r="AF34" s="55">
        <v>345</v>
      </c>
      <c r="AG34" s="94">
        <v>5.52</v>
      </c>
      <c r="AH34" s="40">
        <v>1380</v>
      </c>
      <c r="AJ34" s="48">
        <v>2</v>
      </c>
      <c r="AK34" s="102" t="s">
        <v>71</v>
      </c>
      <c r="AL34" s="29">
        <v>250</v>
      </c>
      <c r="AM34" s="34" t="s">
        <v>84</v>
      </c>
      <c r="AN34" s="55">
        <v>415.91999999999996</v>
      </c>
      <c r="AO34" s="55">
        <v>8220</v>
      </c>
    </row>
    <row r="35" spans="1:41" ht="15" customHeight="1" x14ac:dyDescent="0.25">
      <c r="A35" s="48">
        <v>3</v>
      </c>
      <c r="B35" s="102" t="s">
        <v>22</v>
      </c>
      <c r="C35" s="50">
        <v>0</v>
      </c>
      <c r="D35" s="50"/>
      <c r="E35" s="50">
        <v>0</v>
      </c>
      <c r="F35" s="50"/>
      <c r="G35" s="50">
        <v>2.5000000000000001E-2</v>
      </c>
      <c r="H35" s="51"/>
      <c r="I35" s="52">
        <v>2.5000000000000001E-2</v>
      </c>
      <c r="J35" s="29">
        <v>500</v>
      </c>
      <c r="K35" s="34">
        <v>12.5</v>
      </c>
      <c r="L35" s="34">
        <v>35.625</v>
      </c>
      <c r="M35" s="55">
        <v>1425</v>
      </c>
      <c r="N35" s="94">
        <v>142.5</v>
      </c>
      <c r="O35" s="40">
        <v>5700</v>
      </c>
      <c r="Q35" s="24" t="s">
        <v>43</v>
      </c>
      <c r="T35" s="48">
        <v>3</v>
      </c>
      <c r="U35" s="102" t="s">
        <v>22</v>
      </c>
      <c r="V35" s="50">
        <v>0</v>
      </c>
      <c r="W35" s="50"/>
      <c r="X35" s="50">
        <v>0</v>
      </c>
      <c r="Y35" s="50"/>
      <c r="Z35" s="50">
        <v>2.5000000000000001E-2</v>
      </c>
      <c r="AA35" s="51"/>
      <c r="AB35" s="52">
        <v>2.5000000000000001E-2</v>
      </c>
      <c r="AC35" s="29">
        <v>500</v>
      </c>
      <c r="AD35" s="34">
        <v>12.5</v>
      </c>
      <c r="AE35" s="34">
        <v>0.57500000000000007</v>
      </c>
      <c r="AF35" s="55">
        <v>287.5</v>
      </c>
      <c r="AG35" s="94">
        <v>2.3000000000000003</v>
      </c>
      <c r="AH35" s="40">
        <v>1150</v>
      </c>
      <c r="AJ35" s="48">
        <v>3</v>
      </c>
      <c r="AK35" s="102" t="s">
        <v>22</v>
      </c>
      <c r="AL35" s="29">
        <v>500</v>
      </c>
      <c r="AM35" s="34" t="s">
        <v>84</v>
      </c>
      <c r="AN35" s="55">
        <v>144.80000000000001</v>
      </c>
      <c r="AO35" s="55">
        <v>6850</v>
      </c>
    </row>
    <row r="36" spans="1:41" ht="15" customHeight="1" x14ac:dyDescent="0.25">
      <c r="A36" s="48">
        <v>4</v>
      </c>
      <c r="B36" s="102" t="s">
        <v>49</v>
      </c>
      <c r="C36" s="50">
        <v>0</v>
      </c>
      <c r="D36" s="50"/>
      <c r="E36" s="50">
        <v>0</v>
      </c>
      <c r="F36" s="50"/>
      <c r="G36" s="50">
        <v>0.02</v>
      </c>
      <c r="H36" s="51"/>
      <c r="I36" s="52">
        <v>0.02</v>
      </c>
      <c r="J36" s="29">
        <v>127</v>
      </c>
      <c r="K36" s="34">
        <v>2.54</v>
      </c>
      <c r="L36" s="34">
        <v>5.7911999999999999</v>
      </c>
      <c r="M36" s="55">
        <v>289.56</v>
      </c>
      <c r="N36" s="94">
        <v>23.1648</v>
      </c>
      <c r="O36" s="40">
        <v>1158.24</v>
      </c>
      <c r="Q36" s="24" t="s">
        <v>44</v>
      </c>
      <c r="T36" s="48">
        <v>4</v>
      </c>
      <c r="U36" s="102" t="s">
        <v>49</v>
      </c>
      <c r="V36" s="50">
        <v>0</v>
      </c>
      <c r="W36" s="50"/>
      <c r="X36" s="50">
        <v>0</v>
      </c>
      <c r="Y36" s="50"/>
      <c r="Z36" s="50">
        <v>0.02</v>
      </c>
      <c r="AA36" s="51"/>
      <c r="AB36" s="52">
        <v>0.02</v>
      </c>
      <c r="AC36" s="29">
        <v>127</v>
      </c>
      <c r="AD36" s="34">
        <v>2.54</v>
      </c>
      <c r="AE36" s="34">
        <v>0.46</v>
      </c>
      <c r="AF36" s="55">
        <v>58.42</v>
      </c>
      <c r="AG36" s="94">
        <v>1.84</v>
      </c>
      <c r="AH36" s="40">
        <v>233.68</v>
      </c>
      <c r="AJ36" s="48">
        <v>4</v>
      </c>
      <c r="AK36" s="102" t="s">
        <v>49</v>
      </c>
      <c r="AL36" s="29">
        <v>127</v>
      </c>
      <c r="AM36" s="34" t="s">
        <v>84</v>
      </c>
      <c r="AN36" s="55">
        <v>25.004799999999999</v>
      </c>
      <c r="AO36" s="55">
        <v>1391.92</v>
      </c>
    </row>
    <row r="37" spans="1:41" ht="15" customHeight="1" x14ac:dyDescent="0.25">
      <c r="A37" s="48">
        <v>5</v>
      </c>
      <c r="B37" s="102" t="s">
        <v>50</v>
      </c>
      <c r="C37" s="50">
        <v>0</v>
      </c>
      <c r="D37" s="50"/>
      <c r="E37" s="50">
        <v>0</v>
      </c>
      <c r="F37" s="50"/>
      <c r="G37" s="50">
        <v>0.02</v>
      </c>
      <c r="H37" s="51"/>
      <c r="I37" s="52">
        <v>0.02</v>
      </c>
      <c r="J37" s="29">
        <v>56</v>
      </c>
      <c r="K37" s="34">
        <v>1.1200000000000001</v>
      </c>
      <c r="L37" s="34">
        <v>2.5536000000000003</v>
      </c>
      <c r="M37" s="55">
        <v>127.68</v>
      </c>
      <c r="N37" s="94">
        <v>10.214400000000001</v>
      </c>
      <c r="O37" s="40">
        <v>510.72</v>
      </c>
      <c r="Q37" s="24" t="s">
        <v>45</v>
      </c>
      <c r="T37" s="48">
        <v>5</v>
      </c>
      <c r="U37" s="102" t="s">
        <v>50</v>
      </c>
      <c r="V37" s="50">
        <v>0</v>
      </c>
      <c r="W37" s="50"/>
      <c r="X37" s="50">
        <v>0</v>
      </c>
      <c r="Y37" s="50"/>
      <c r="Z37" s="50">
        <v>0.02</v>
      </c>
      <c r="AA37" s="51"/>
      <c r="AB37" s="52">
        <v>0.02</v>
      </c>
      <c r="AC37" s="29">
        <v>56</v>
      </c>
      <c r="AD37" s="34">
        <v>1.1200000000000001</v>
      </c>
      <c r="AE37" s="34">
        <v>0.46</v>
      </c>
      <c r="AF37" s="55">
        <v>25.76</v>
      </c>
      <c r="AG37" s="94">
        <v>1.84</v>
      </c>
      <c r="AH37" s="40">
        <v>103.04</v>
      </c>
      <c r="AJ37" s="48">
        <v>5</v>
      </c>
      <c r="AK37" s="102" t="s">
        <v>50</v>
      </c>
      <c r="AL37" s="29">
        <v>56</v>
      </c>
      <c r="AM37" s="34" t="s">
        <v>84</v>
      </c>
      <c r="AN37" s="55">
        <v>12.054400000000001</v>
      </c>
      <c r="AO37" s="55">
        <v>613.76</v>
      </c>
    </row>
    <row r="38" spans="1:41" ht="15" customHeight="1" x14ac:dyDescent="0.25">
      <c r="A38" s="48">
        <v>6</v>
      </c>
      <c r="B38" s="102" t="s">
        <v>72</v>
      </c>
      <c r="C38" s="50">
        <v>0</v>
      </c>
      <c r="D38" s="50"/>
      <c r="E38" s="50">
        <v>0</v>
      </c>
      <c r="F38" s="50"/>
      <c r="G38" s="50">
        <v>7.0000000000000007E-2</v>
      </c>
      <c r="H38" s="51"/>
      <c r="I38" s="52">
        <v>7.0000000000000007E-2</v>
      </c>
      <c r="J38" s="29">
        <v>50</v>
      </c>
      <c r="K38" s="34">
        <v>3.5000000000000004</v>
      </c>
      <c r="L38" s="34">
        <v>27.930000000000007</v>
      </c>
      <c r="M38" s="55">
        <v>399.00000000000006</v>
      </c>
      <c r="N38" s="94">
        <v>111.72000000000003</v>
      </c>
      <c r="O38" s="40">
        <v>1596.0000000000002</v>
      </c>
      <c r="Q38" s="24" t="s">
        <v>46</v>
      </c>
      <c r="T38" s="48">
        <v>6</v>
      </c>
      <c r="U38" s="102" t="s">
        <v>72</v>
      </c>
      <c r="V38" s="50">
        <v>0</v>
      </c>
      <c r="W38" s="50"/>
      <c r="X38" s="50">
        <v>0</v>
      </c>
      <c r="Y38" s="50"/>
      <c r="Z38" s="50">
        <v>7.0000000000000007E-2</v>
      </c>
      <c r="AA38" s="51"/>
      <c r="AB38" s="52">
        <v>7.0000000000000007E-2</v>
      </c>
      <c r="AC38" s="29">
        <v>50</v>
      </c>
      <c r="AD38" s="34">
        <v>3.5000000000000004</v>
      </c>
      <c r="AE38" s="34">
        <v>1.61</v>
      </c>
      <c r="AF38" s="55">
        <v>80.500000000000014</v>
      </c>
      <c r="AG38" s="94">
        <v>6.44</v>
      </c>
      <c r="AH38" s="40">
        <v>322.00000000000006</v>
      </c>
      <c r="AJ38" s="48">
        <v>6</v>
      </c>
      <c r="AK38" s="102" t="s">
        <v>72</v>
      </c>
      <c r="AL38" s="29">
        <v>50</v>
      </c>
      <c r="AM38" s="34" t="s">
        <v>84</v>
      </c>
      <c r="AN38" s="55">
        <v>118.16000000000003</v>
      </c>
      <c r="AO38" s="55">
        <v>1918.0000000000002</v>
      </c>
    </row>
    <row r="39" spans="1:41" ht="15" customHeight="1" x14ac:dyDescent="0.25">
      <c r="A39" s="48">
        <v>7</v>
      </c>
      <c r="B39" s="102" t="s">
        <v>73</v>
      </c>
      <c r="C39" s="50">
        <v>0</v>
      </c>
      <c r="D39" s="50"/>
      <c r="E39" s="50">
        <v>0</v>
      </c>
      <c r="F39" s="50"/>
      <c r="G39" s="50">
        <v>7.0000000000000007E-2</v>
      </c>
      <c r="H39" s="51"/>
      <c r="I39" s="52">
        <v>7.0000000000000007E-2</v>
      </c>
      <c r="J39" s="29">
        <v>33</v>
      </c>
      <c r="K39" s="34">
        <v>2.31</v>
      </c>
      <c r="L39" s="34">
        <v>18.433800000000005</v>
      </c>
      <c r="M39" s="55">
        <v>263.34000000000003</v>
      </c>
      <c r="N39" s="94">
        <v>73.73520000000002</v>
      </c>
      <c r="O39" s="40">
        <v>1053.3600000000001</v>
      </c>
      <c r="T39" s="48">
        <v>7</v>
      </c>
      <c r="U39" s="102" t="s">
        <v>73</v>
      </c>
      <c r="V39" s="50">
        <v>0</v>
      </c>
      <c r="W39" s="50"/>
      <c r="X39" s="50">
        <v>0</v>
      </c>
      <c r="Y39" s="50"/>
      <c r="Z39" s="50">
        <v>7.0000000000000007E-2</v>
      </c>
      <c r="AA39" s="51"/>
      <c r="AB39" s="52">
        <v>7.0000000000000007E-2</v>
      </c>
      <c r="AC39" s="29">
        <v>33</v>
      </c>
      <c r="AD39" s="34">
        <v>2.31</v>
      </c>
      <c r="AE39" s="34">
        <v>1.61</v>
      </c>
      <c r="AF39" s="55">
        <v>53.13</v>
      </c>
      <c r="AG39" s="94">
        <v>6.44</v>
      </c>
      <c r="AH39" s="40">
        <v>212.52</v>
      </c>
      <c r="AJ39" s="48">
        <v>7</v>
      </c>
      <c r="AK39" s="102" t="s">
        <v>73</v>
      </c>
      <c r="AL39" s="29">
        <v>33</v>
      </c>
      <c r="AM39" s="34" t="s">
        <v>84</v>
      </c>
      <c r="AN39" s="55">
        <v>80.175200000000018</v>
      </c>
      <c r="AO39" s="55">
        <v>1265.8800000000001</v>
      </c>
    </row>
    <row r="40" spans="1:41" ht="15" customHeight="1" x14ac:dyDescent="0.25">
      <c r="A40" s="48">
        <v>8</v>
      </c>
      <c r="B40" s="102" t="s">
        <v>52</v>
      </c>
      <c r="C40" s="50">
        <v>0</v>
      </c>
      <c r="D40" s="50"/>
      <c r="E40" s="50">
        <v>0</v>
      </c>
      <c r="F40" s="50"/>
      <c r="G40" s="50">
        <v>0.1</v>
      </c>
      <c r="H40" s="51"/>
      <c r="I40" s="52">
        <v>0.1</v>
      </c>
      <c r="J40" s="29">
        <v>33</v>
      </c>
      <c r="K40" s="34">
        <v>3.3000000000000003</v>
      </c>
      <c r="L40" s="34">
        <v>37.620000000000005</v>
      </c>
      <c r="M40" s="55">
        <v>376.20000000000005</v>
      </c>
      <c r="N40" s="94">
        <v>150.48000000000002</v>
      </c>
      <c r="O40" s="40">
        <v>1504.8000000000002</v>
      </c>
      <c r="T40" s="48">
        <v>8</v>
      </c>
      <c r="U40" s="102" t="s">
        <v>52</v>
      </c>
      <c r="V40" s="50">
        <v>0</v>
      </c>
      <c r="W40" s="50"/>
      <c r="X40" s="50">
        <v>0</v>
      </c>
      <c r="Y40" s="50"/>
      <c r="Z40" s="50">
        <v>0.1</v>
      </c>
      <c r="AA40" s="51"/>
      <c r="AB40" s="52">
        <v>0.1</v>
      </c>
      <c r="AC40" s="29">
        <v>33</v>
      </c>
      <c r="AD40" s="34">
        <v>3.3000000000000003</v>
      </c>
      <c r="AE40" s="34">
        <v>2.3000000000000003</v>
      </c>
      <c r="AF40" s="55">
        <v>75.900000000000006</v>
      </c>
      <c r="AG40" s="94">
        <v>9.2000000000000011</v>
      </c>
      <c r="AH40" s="40">
        <v>303.60000000000002</v>
      </c>
      <c r="AJ40" s="48">
        <v>8</v>
      </c>
      <c r="AK40" s="102" t="s">
        <v>52</v>
      </c>
      <c r="AL40" s="29">
        <v>33</v>
      </c>
      <c r="AM40" s="34" t="s">
        <v>84</v>
      </c>
      <c r="AN40" s="55">
        <v>159.68</v>
      </c>
      <c r="AO40" s="55">
        <v>1808.4</v>
      </c>
    </row>
    <row r="41" spans="1:41" ht="15" customHeight="1" x14ac:dyDescent="0.25">
      <c r="A41" s="48">
        <v>9</v>
      </c>
      <c r="B41" s="102" t="s">
        <v>53</v>
      </c>
      <c r="C41" s="50">
        <v>0</v>
      </c>
      <c r="D41" s="50"/>
      <c r="E41" s="50">
        <v>0</v>
      </c>
      <c r="F41" s="50"/>
      <c r="G41" s="50">
        <v>8.5000000000000006E-2</v>
      </c>
      <c r="H41" s="51"/>
      <c r="I41" s="52">
        <v>8.5000000000000006E-2</v>
      </c>
      <c r="J41" s="29">
        <v>36</v>
      </c>
      <c r="K41" s="34">
        <v>3.06</v>
      </c>
      <c r="L41" s="34">
        <v>29.651400000000006</v>
      </c>
      <c r="M41" s="55">
        <v>348.84000000000003</v>
      </c>
      <c r="N41" s="94">
        <v>118.60560000000002</v>
      </c>
      <c r="O41" s="40">
        <v>1395.3600000000001</v>
      </c>
      <c r="T41" s="48">
        <v>9</v>
      </c>
      <c r="U41" s="102" t="s">
        <v>53</v>
      </c>
      <c r="V41" s="50">
        <v>0</v>
      </c>
      <c r="W41" s="50"/>
      <c r="X41" s="50">
        <v>0</v>
      </c>
      <c r="Y41" s="50"/>
      <c r="Z41" s="50">
        <v>8.5000000000000006E-2</v>
      </c>
      <c r="AA41" s="51"/>
      <c r="AB41" s="52">
        <v>8.5000000000000006E-2</v>
      </c>
      <c r="AC41" s="29">
        <v>36</v>
      </c>
      <c r="AD41" s="34">
        <v>3.06</v>
      </c>
      <c r="AE41" s="34">
        <v>1.9550000000000001</v>
      </c>
      <c r="AF41" s="55">
        <v>70.38</v>
      </c>
      <c r="AG41" s="94">
        <v>7.82</v>
      </c>
      <c r="AH41" s="40">
        <v>281.52</v>
      </c>
      <c r="AJ41" s="48">
        <v>9</v>
      </c>
      <c r="AK41" s="102" t="s">
        <v>53</v>
      </c>
      <c r="AL41" s="29">
        <v>36</v>
      </c>
      <c r="AM41" s="34" t="s">
        <v>84</v>
      </c>
      <c r="AN41" s="55">
        <v>126.42560000000003</v>
      </c>
      <c r="AO41" s="55">
        <v>1676.88</v>
      </c>
    </row>
    <row r="42" spans="1:41" ht="15" customHeight="1" x14ac:dyDescent="0.25">
      <c r="A42" s="48">
        <v>10</v>
      </c>
      <c r="B42" s="102" t="s">
        <v>74</v>
      </c>
      <c r="C42" s="50">
        <v>0</v>
      </c>
      <c r="D42" s="50"/>
      <c r="E42" s="50">
        <v>0</v>
      </c>
      <c r="F42" s="50"/>
      <c r="G42" s="50">
        <v>0.05</v>
      </c>
      <c r="H42" s="51"/>
      <c r="I42" s="52">
        <v>0.05</v>
      </c>
      <c r="J42" s="29">
        <v>25</v>
      </c>
      <c r="K42" s="34">
        <v>1.25</v>
      </c>
      <c r="L42" s="34">
        <v>7.125</v>
      </c>
      <c r="M42" s="55">
        <v>142.5</v>
      </c>
      <c r="N42" s="94">
        <v>28.5</v>
      </c>
      <c r="O42" s="40">
        <v>570</v>
      </c>
      <c r="T42" s="48">
        <v>10</v>
      </c>
      <c r="U42" s="102" t="s">
        <v>74</v>
      </c>
      <c r="V42" s="50">
        <v>0</v>
      </c>
      <c r="W42" s="50"/>
      <c r="X42" s="50">
        <v>0</v>
      </c>
      <c r="Y42" s="50"/>
      <c r="Z42" s="50">
        <v>0.05</v>
      </c>
      <c r="AA42" s="51"/>
      <c r="AB42" s="52">
        <v>0.05</v>
      </c>
      <c r="AC42" s="29">
        <v>25</v>
      </c>
      <c r="AD42" s="34">
        <v>1.25</v>
      </c>
      <c r="AE42" s="34">
        <v>1.1500000000000001</v>
      </c>
      <c r="AF42" s="55">
        <v>28.75</v>
      </c>
      <c r="AG42" s="94">
        <v>4.6000000000000005</v>
      </c>
      <c r="AH42" s="40">
        <v>115</v>
      </c>
      <c r="AJ42" s="48">
        <v>10</v>
      </c>
      <c r="AK42" s="102" t="s">
        <v>74</v>
      </c>
      <c r="AL42" s="29">
        <v>25</v>
      </c>
      <c r="AM42" s="34" t="s">
        <v>84</v>
      </c>
      <c r="AN42" s="55">
        <v>33.1</v>
      </c>
      <c r="AO42" s="55">
        <v>685</v>
      </c>
    </row>
    <row r="43" spans="1:41" ht="15" customHeight="1" x14ac:dyDescent="0.25">
      <c r="A43" s="48">
        <v>11</v>
      </c>
      <c r="B43" s="102" t="s">
        <v>55</v>
      </c>
      <c r="C43" s="53">
        <v>0</v>
      </c>
      <c r="D43" s="50"/>
      <c r="E43" s="50">
        <v>0</v>
      </c>
      <c r="F43" s="50"/>
      <c r="G43" s="50">
        <v>2E-3</v>
      </c>
      <c r="H43" s="51"/>
      <c r="I43" s="52">
        <v>2E-3</v>
      </c>
      <c r="J43" s="29">
        <v>929</v>
      </c>
      <c r="K43" s="34">
        <v>1.8580000000000001</v>
      </c>
      <c r="L43" s="34">
        <v>0.42362400000000006</v>
      </c>
      <c r="M43" s="55">
        <v>211.81200000000001</v>
      </c>
      <c r="N43" s="94">
        <v>1.6944960000000002</v>
      </c>
      <c r="O43" s="40">
        <v>847.24800000000005</v>
      </c>
      <c r="T43" s="48">
        <v>11</v>
      </c>
      <c r="U43" s="102" t="s">
        <v>55</v>
      </c>
      <c r="V43" s="53">
        <v>0</v>
      </c>
      <c r="W43" s="50"/>
      <c r="X43" s="50">
        <v>0</v>
      </c>
      <c r="Y43" s="50"/>
      <c r="Z43" s="50">
        <v>2E-3</v>
      </c>
      <c r="AA43" s="51"/>
      <c r="AB43" s="52">
        <v>2E-3</v>
      </c>
      <c r="AC43" s="29">
        <v>929</v>
      </c>
      <c r="AD43" s="34">
        <v>1.8580000000000001</v>
      </c>
      <c r="AE43" s="34">
        <v>4.5999999999999999E-2</v>
      </c>
      <c r="AF43" s="55">
        <v>42.734000000000002</v>
      </c>
      <c r="AG43" s="94">
        <v>0.184</v>
      </c>
      <c r="AH43" s="40">
        <v>170.93600000000001</v>
      </c>
      <c r="AJ43" s="48">
        <v>11</v>
      </c>
      <c r="AK43" s="102" t="s">
        <v>55</v>
      </c>
      <c r="AL43" s="29">
        <v>929</v>
      </c>
      <c r="AM43" s="34" t="s">
        <v>84</v>
      </c>
      <c r="AN43" s="55">
        <v>1.8784960000000002</v>
      </c>
      <c r="AO43" s="55">
        <v>1018.1840000000001</v>
      </c>
    </row>
    <row r="44" spans="1:41" ht="15" customHeight="1" x14ac:dyDescent="0.25">
      <c r="A44" s="48">
        <v>12</v>
      </c>
      <c r="B44" s="102" t="s">
        <v>56</v>
      </c>
      <c r="C44" s="50">
        <v>0</v>
      </c>
      <c r="D44" s="50"/>
      <c r="E44" s="50">
        <v>0</v>
      </c>
      <c r="F44" s="50"/>
      <c r="G44" s="50">
        <v>6.7999999999999996E-3</v>
      </c>
      <c r="H44" s="51"/>
      <c r="I44" s="52">
        <v>6.7999999999999996E-3</v>
      </c>
      <c r="J44" s="29">
        <v>18</v>
      </c>
      <c r="K44" s="34">
        <v>0.12239999999999999</v>
      </c>
      <c r="L44" s="34">
        <v>9.4884479999999993E-2</v>
      </c>
      <c r="M44" s="55">
        <v>13.9536</v>
      </c>
      <c r="N44" s="94">
        <v>0.37953791999999997</v>
      </c>
      <c r="O44" s="40">
        <v>55.814399999999999</v>
      </c>
      <c r="T44" s="48">
        <v>12</v>
      </c>
      <c r="U44" s="102" t="s">
        <v>56</v>
      </c>
      <c r="V44" s="50">
        <v>0</v>
      </c>
      <c r="W44" s="50"/>
      <c r="X44" s="50">
        <v>0</v>
      </c>
      <c r="Y44" s="50"/>
      <c r="Z44" s="50">
        <v>6.7999999999999996E-3</v>
      </c>
      <c r="AA44" s="51"/>
      <c r="AB44" s="52">
        <v>6.7999999999999996E-3</v>
      </c>
      <c r="AC44" s="29">
        <v>18</v>
      </c>
      <c r="AD44" s="34">
        <v>0.12239999999999999</v>
      </c>
      <c r="AE44" s="34">
        <v>0.15639999999999998</v>
      </c>
      <c r="AF44" s="55">
        <v>2.8151999999999999</v>
      </c>
      <c r="AG44" s="94">
        <v>0.62559999999999993</v>
      </c>
      <c r="AH44" s="40">
        <v>11.2608</v>
      </c>
      <c r="AJ44" s="48">
        <v>12</v>
      </c>
      <c r="AK44" s="102" t="s">
        <v>56</v>
      </c>
      <c r="AL44" s="29">
        <v>18</v>
      </c>
      <c r="AM44" s="34" t="s">
        <v>84</v>
      </c>
      <c r="AN44" s="55">
        <v>1.0051379199999999</v>
      </c>
      <c r="AO44" s="55">
        <v>67.075199999999995</v>
      </c>
    </row>
    <row r="45" spans="1:41" ht="15" customHeight="1" x14ac:dyDescent="0.25">
      <c r="A45" s="48">
        <v>13</v>
      </c>
      <c r="B45" s="102" t="s">
        <v>57</v>
      </c>
      <c r="C45" s="50">
        <v>0</v>
      </c>
      <c r="D45" s="50"/>
      <c r="E45" s="50">
        <v>0</v>
      </c>
      <c r="F45" s="50"/>
      <c r="G45" s="50">
        <v>3.0000000000000001E-3</v>
      </c>
      <c r="H45" s="51"/>
      <c r="I45" s="52">
        <v>3.0000000000000001E-3</v>
      </c>
      <c r="J45" s="29">
        <v>110</v>
      </c>
      <c r="K45" s="34">
        <v>0.33</v>
      </c>
      <c r="L45" s="34">
        <v>0.11286000000000002</v>
      </c>
      <c r="M45" s="55">
        <v>37.620000000000005</v>
      </c>
      <c r="N45" s="94">
        <v>0.45144000000000006</v>
      </c>
      <c r="O45" s="40">
        <v>150.48000000000002</v>
      </c>
      <c r="T45" s="48">
        <v>13</v>
      </c>
      <c r="U45" s="102" t="s">
        <v>57</v>
      </c>
      <c r="V45" s="50">
        <v>0</v>
      </c>
      <c r="W45" s="50"/>
      <c r="X45" s="50">
        <v>0</v>
      </c>
      <c r="Y45" s="50"/>
      <c r="Z45" s="50">
        <v>3.0000000000000001E-3</v>
      </c>
      <c r="AA45" s="51"/>
      <c r="AB45" s="52">
        <v>3.0000000000000001E-3</v>
      </c>
      <c r="AC45" s="29">
        <v>110</v>
      </c>
      <c r="AD45" s="34">
        <v>0.33</v>
      </c>
      <c r="AE45" s="34">
        <v>6.9000000000000006E-2</v>
      </c>
      <c r="AF45" s="55">
        <v>7.5900000000000007</v>
      </c>
      <c r="AG45" s="94">
        <v>0.27600000000000002</v>
      </c>
      <c r="AH45" s="40">
        <v>30.360000000000003</v>
      </c>
      <c r="AJ45" s="48">
        <v>13</v>
      </c>
      <c r="AK45" s="102" t="s">
        <v>57</v>
      </c>
      <c r="AL45" s="29">
        <v>110</v>
      </c>
      <c r="AM45" s="34" t="s">
        <v>84</v>
      </c>
      <c r="AN45" s="55">
        <v>0.72744000000000009</v>
      </c>
      <c r="AO45" s="55">
        <v>180.84000000000003</v>
      </c>
    </row>
    <row r="46" spans="1:41" ht="15" customHeight="1" x14ac:dyDescent="0.25">
      <c r="A46" s="48">
        <v>14</v>
      </c>
      <c r="B46" s="102" t="s">
        <v>58</v>
      </c>
      <c r="C46" s="50">
        <v>0</v>
      </c>
      <c r="D46" s="50"/>
      <c r="E46" s="50">
        <v>0</v>
      </c>
      <c r="F46" s="50"/>
      <c r="G46" s="50">
        <v>0.01</v>
      </c>
      <c r="H46" s="51"/>
      <c r="I46" s="52">
        <v>0.01</v>
      </c>
      <c r="J46" s="61">
        <v>400</v>
      </c>
      <c r="K46" s="34">
        <v>4</v>
      </c>
      <c r="L46" s="34">
        <v>4.5600000000000005</v>
      </c>
      <c r="M46" s="55">
        <v>456</v>
      </c>
      <c r="N46" s="94">
        <v>18.240000000000002</v>
      </c>
      <c r="O46" s="40">
        <v>1824</v>
      </c>
      <c r="T46" s="48">
        <v>14</v>
      </c>
      <c r="U46" s="102" t="s">
        <v>58</v>
      </c>
      <c r="V46" s="50">
        <v>0</v>
      </c>
      <c r="W46" s="50"/>
      <c r="X46" s="50">
        <v>0</v>
      </c>
      <c r="Y46" s="50"/>
      <c r="Z46" s="50">
        <v>0.01</v>
      </c>
      <c r="AA46" s="51"/>
      <c r="AB46" s="52">
        <v>0.01</v>
      </c>
      <c r="AC46" s="61">
        <v>400</v>
      </c>
      <c r="AD46" s="34">
        <v>4</v>
      </c>
      <c r="AE46" s="34">
        <v>0.23</v>
      </c>
      <c r="AF46" s="55">
        <v>92</v>
      </c>
      <c r="AG46" s="94">
        <v>0.92</v>
      </c>
      <c r="AH46" s="40">
        <v>368</v>
      </c>
      <c r="AJ46" s="48">
        <v>14</v>
      </c>
      <c r="AK46" s="102" t="s">
        <v>58</v>
      </c>
      <c r="AL46" s="61">
        <v>400</v>
      </c>
      <c r="AM46" s="34" t="s">
        <v>84</v>
      </c>
      <c r="AN46" s="55">
        <v>19.160000000000004</v>
      </c>
      <c r="AO46" s="55">
        <v>2192</v>
      </c>
    </row>
    <row r="47" spans="1:41" ht="15" customHeight="1" thickBot="1" x14ac:dyDescent="0.3">
      <c r="A47" s="56">
        <v>15</v>
      </c>
      <c r="B47" s="102" t="s">
        <v>26</v>
      </c>
      <c r="C47" s="58">
        <v>0</v>
      </c>
      <c r="D47" s="58"/>
      <c r="E47" s="58">
        <v>0</v>
      </c>
      <c r="F47" s="58"/>
      <c r="G47" s="58">
        <v>0.1</v>
      </c>
      <c r="H47" s="59"/>
      <c r="I47" s="60">
        <v>0.1</v>
      </c>
      <c r="J47" s="61">
        <v>80</v>
      </c>
      <c r="K47" s="62">
        <v>8</v>
      </c>
      <c r="L47" s="34">
        <v>91.2</v>
      </c>
      <c r="M47" s="63">
        <v>912</v>
      </c>
      <c r="N47" s="94">
        <v>364.8</v>
      </c>
      <c r="O47" s="64">
        <v>3648</v>
      </c>
      <c r="T47" s="56">
        <v>15</v>
      </c>
      <c r="U47" s="102" t="s">
        <v>26</v>
      </c>
      <c r="V47" s="58">
        <v>0</v>
      </c>
      <c r="W47" s="58"/>
      <c r="X47" s="58">
        <v>0</v>
      </c>
      <c r="Y47" s="58"/>
      <c r="Z47" s="58">
        <v>0.1</v>
      </c>
      <c r="AA47" s="59"/>
      <c r="AB47" s="60">
        <v>0.1</v>
      </c>
      <c r="AC47" s="61">
        <v>80</v>
      </c>
      <c r="AD47" s="62">
        <v>8</v>
      </c>
      <c r="AE47" s="34">
        <v>2.3000000000000003</v>
      </c>
      <c r="AF47" s="63">
        <v>184</v>
      </c>
      <c r="AG47" s="94">
        <v>9.2000000000000011</v>
      </c>
      <c r="AH47" s="64">
        <v>736</v>
      </c>
      <c r="AJ47" s="56">
        <v>15</v>
      </c>
      <c r="AK47" s="102" t="s">
        <v>26</v>
      </c>
      <c r="AL47" s="61">
        <v>80</v>
      </c>
      <c r="AM47" s="62" t="s">
        <v>84</v>
      </c>
      <c r="AN47" s="55">
        <v>374</v>
      </c>
      <c r="AO47" s="55">
        <v>4384</v>
      </c>
    </row>
    <row r="48" spans="1:41" ht="15.75" thickBot="1" x14ac:dyDescent="0.3">
      <c r="A48" s="188" t="s">
        <v>65</v>
      </c>
      <c r="B48" s="189"/>
      <c r="C48" s="189"/>
      <c r="D48" s="189"/>
      <c r="E48" s="189"/>
      <c r="F48" s="189"/>
      <c r="G48" s="189"/>
      <c r="H48" s="189"/>
      <c r="I48" s="189"/>
      <c r="J48" s="190"/>
      <c r="K48" s="65">
        <v>62.490399999999994</v>
      </c>
      <c r="L48" s="65"/>
      <c r="M48" s="66">
        <v>7123.9056</v>
      </c>
      <c r="N48" s="95"/>
      <c r="O48" s="67">
        <v>28495.6224</v>
      </c>
      <c r="T48" s="188" t="s">
        <v>65</v>
      </c>
      <c r="U48" s="189"/>
      <c r="V48" s="189"/>
      <c r="W48" s="189"/>
      <c r="X48" s="189"/>
      <c r="Y48" s="189"/>
      <c r="Z48" s="189"/>
      <c r="AA48" s="189"/>
      <c r="AB48" s="189"/>
      <c r="AC48" s="190"/>
      <c r="AD48" s="65">
        <v>62.490399999999994</v>
      </c>
      <c r="AE48" s="65"/>
      <c r="AF48" s="66">
        <v>1437.2791999999997</v>
      </c>
      <c r="AG48" s="95"/>
      <c r="AH48" s="67">
        <v>5749.1167999999989</v>
      </c>
      <c r="AJ48" s="188" t="s">
        <v>65</v>
      </c>
      <c r="AK48" s="189"/>
      <c r="AL48" s="190"/>
      <c r="AM48" s="65">
        <v>0</v>
      </c>
      <c r="AN48" s="66">
        <v>1566.8910739199998</v>
      </c>
      <c r="AO48" s="67">
        <v>34244.739200000004</v>
      </c>
    </row>
    <row r="49" spans="1:41" ht="15" customHeight="1" x14ac:dyDescent="0.25">
      <c r="A49" s="194" t="s">
        <v>59</v>
      </c>
      <c r="B49" s="196" t="s">
        <v>47</v>
      </c>
      <c r="C49" s="199" t="s">
        <v>60</v>
      </c>
      <c r="D49" s="199"/>
      <c r="E49" s="199" t="s">
        <v>62</v>
      </c>
      <c r="F49" s="199"/>
      <c r="G49" s="199" t="s">
        <v>40</v>
      </c>
      <c r="H49" s="200"/>
      <c r="I49" s="191" t="s">
        <v>67</v>
      </c>
      <c r="J49" s="201" t="s">
        <v>66</v>
      </c>
      <c r="K49" s="191" t="s">
        <v>63</v>
      </c>
      <c r="L49" s="191" t="s">
        <v>86</v>
      </c>
      <c r="M49" s="180" t="s">
        <v>63</v>
      </c>
      <c r="N49" s="191" t="s">
        <v>87</v>
      </c>
      <c r="O49" s="183" t="s">
        <v>64</v>
      </c>
      <c r="T49" s="194" t="s">
        <v>59</v>
      </c>
      <c r="U49" s="196" t="s">
        <v>47</v>
      </c>
      <c r="V49" s="199" t="s">
        <v>60</v>
      </c>
      <c r="W49" s="199"/>
      <c r="X49" s="199" t="s">
        <v>62</v>
      </c>
      <c r="Y49" s="199"/>
      <c r="Z49" s="199" t="s">
        <v>40</v>
      </c>
      <c r="AA49" s="200"/>
      <c r="AB49" s="191" t="s">
        <v>67</v>
      </c>
      <c r="AC49" s="201" t="s">
        <v>66</v>
      </c>
      <c r="AD49" s="191" t="s">
        <v>63</v>
      </c>
      <c r="AE49" s="191" t="s">
        <v>86</v>
      </c>
      <c r="AF49" s="180" t="s">
        <v>63</v>
      </c>
      <c r="AG49" s="191" t="s">
        <v>87</v>
      </c>
      <c r="AH49" s="183" t="s">
        <v>64</v>
      </c>
      <c r="AJ49" s="194" t="s">
        <v>59</v>
      </c>
      <c r="AK49" s="196" t="s">
        <v>47</v>
      </c>
      <c r="AL49" s="201" t="s">
        <v>66</v>
      </c>
      <c r="AM49" s="191" t="s">
        <v>83</v>
      </c>
      <c r="AN49" s="180" t="s">
        <v>85</v>
      </c>
      <c r="AO49" s="183" t="s">
        <v>63</v>
      </c>
    </row>
    <row r="50" spans="1:41" x14ac:dyDescent="0.25">
      <c r="A50" s="195"/>
      <c r="B50" s="197"/>
      <c r="C50" s="186" t="s">
        <v>68</v>
      </c>
      <c r="D50" s="186" t="s">
        <v>61</v>
      </c>
      <c r="E50" s="186" t="s">
        <v>68</v>
      </c>
      <c r="F50" s="186" t="s">
        <v>61</v>
      </c>
      <c r="G50" s="186" t="s">
        <v>68</v>
      </c>
      <c r="H50" s="204" t="s">
        <v>61</v>
      </c>
      <c r="I50" s="192"/>
      <c r="J50" s="202"/>
      <c r="K50" s="192"/>
      <c r="L50" s="192"/>
      <c r="M50" s="181"/>
      <c r="N50" s="192"/>
      <c r="O50" s="184"/>
      <c r="T50" s="195"/>
      <c r="U50" s="197"/>
      <c r="V50" s="186" t="s">
        <v>68</v>
      </c>
      <c r="W50" s="186" t="s">
        <v>61</v>
      </c>
      <c r="X50" s="186" t="s">
        <v>68</v>
      </c>
      <c r="Y50" s="186" t="s">
        <v>61</v>
      </c>
      <c r="Z50" s="186" t="s">
        <v>68</v>
      </c>
      <c r="AA50" s="204" t="s">
        <v>61</v>
      </c>
      <c r="AB50" s="192"/>
      <c r="AC50" s="202"/>
      <c r="AD50" s="192"/>
      <c r="AE50" s="192"/>
      <c r="AF50" s="181"/>
      <c r="AG50" s="192"/>
      <c r="AH50" s="184"/>
      <c r="AJ50" s="195"/>
      <c r="AK50" s="197"/>
      <c r="AL50" s="202"/>
      <c r="AM50" s="192"/>
      <c r="AN50" s="181"/>
      <c r="AO50" s="184"/>
    </row>
    <row r="51" spans="1:41" ht="15.75" thickBot="1" x14ac:dyDescent="0.3">
      <c r="A51" s="195"/>
      <c r="B51" s="198"/>
      <c r="C51" s="187"/>
      <c r="D51" s="187"/>
      <c r="E51" s="187"/>
      <c r="F51" s="187"/>
      <c r="G51" s="187"/>
      <c r="H51" s="205"/>
      <c r="I51" s="193"/>
      <c r="J51" s="203"/>
      <c r="K51" s="193"/>
      <c r="L51" s="193"/>
      <c r="M51" s="182"/>
      <c r="N51" s="193"/>
      <c r="O51" s="185"/>
      <c r="Q51" s="69" t="s">
        <v>40</v>
      </c>
      <c r="T51" s="195"/>
      <c r="U51" s="198"/>
      <c r="V51" s="187"/>
      <c r="W51" s="187"/>
      <c r="X51" s="187"/>
      <c r="Y51" s="187"/>
      <c r="Z51" s="187"/>
      <c r="AA51" s="205"/>
      <c r="AB51" s="193"/>
      <c r="AC51" s="203"/>
      <c r="AD51" s="193"/>
      <c r="AE51" s="193"/>
      <c r="AF51" s="182"/>
      <c r="AG51" s="193"/>
      <c r="AH51" s="185"/>
      <c r="AJ51" s="195"/>
      <c r="AK51" s="198"/>
      <c r="AL51" s="203"/>
      <c r="AM51" s="193"/>
      <c r="AN51" s="182"/>
      <c r="AO51" s="185"/>
    </row>
    <row r="52" spans="1:41" ht="15" customHeight="1" x14ac:dyDescent="0.25">
      <c r="A52" s="43">
        <v>1</v>
      </c>
      <c r="B52" s="102" t="s">
        <v>23</v>
      </c>
      <c r="C52" s="45">
        <v>0</v>
      </c>
      <c r="D52" s="45"/>
      <c r="E52" s="45">
        <v>0</v>
      </c>
      <c r="F52" s="45"/>
      <c r="G52" s="45">
        <v>0.1</v>
      </c>
      <c r="H52" s="46"/>
      <c r="I52" s="47">
        <v>0.1</v>
      </c>
      <c r="J52" s="30">
        <v>36</v>
      </c>
      <c r="K52" s="33">
        <v>3.6</v>
      </c>
      <c r="L52" s="33">
        <v>11.4</v>
      </c>
      <c r="M52" s="54">
        <v>410.40000000000003</v>
      </c>
      <c r="N52" s="93">
        <v>45.6</v>
      </c>
      <c r="O52" s="39">
        <v>1641.6000000000001</v>
      </c>
      <c r="Q52" s="68" t="s">
        <v>77</v>
      </c>
      <c r="T52" s="43">
        <v>1</v>
      </c>
      <c r="U52" s="102" t="s">
        <v>23</v>
      </c>
      <c r="V52" s="45">
        <v>0</v>
      </c>
      <c r="W52" s="45"/>
      <c r="X52" s="45">
        <v>0</v>
      </c>
      <c r="Y52" s="45"/>
      <c r="Z52" s="45">
        <v>0.1</v>
      </c>
      <c r="AA52" s="46"/>
      <c r="AB52" s="47">
        <v>0.1</v>
      </c>
      <c r="AC52" s="30">
        <v>36</v>
      </c>
      <c r="AD52" s="33">
        <v>3.6</v>
      </c>
      <c r="AE52" s="33">
        <v>2.3000000000000003</v>
      </c>
      <c r="AF52" s="54">
        <v>82.8</v>
      </c>
      <c r="AG52" s="93">
        <v>9.2000000000000011</v>
      </c>
      <c r="AH52" s="39">
        <v>331.2</v>
      </c>
      <c r="AJ52" s="43">
        <v>1</v>
      </c>
      <c r="AK52" s="102" t="s">
        <v>23</v>
      </c>
      <c r="AL52" s="30">
        <v>36</v>
      </c>
      <c r="AM52" s="33" t="s">
        <v>84</v>
      </c>
      <c r="AN52" s="54">
        <v>54.800000000000004</v>
      </c>
      <c r="AO52" s="54">
        <v>1972.8000000000002</v>
      </c>
    </row>
    <row r="53" spans="1:41" ht="15" customHeight="1" x14ac:dyDescent="0.25">
      <c r="A53" s="48">
        <v>2</v>
      </c>
      <c r="B53" s="102" t="s">
        <v>71</v>
      </c>
      <c r="C53" s="50">
        <v>0</v>
      </c>
      <c r="D53" s="50"/>
      <c r="E53" s="50">
        <v>0</v>
      </c>
      <c r="F53" s="50"/>
      <c r="G53" s="50">
        <v>7.0000000000000007E-2</v>
      </c>
      <c r="H53" s="51"/>
      <c r="I53" s="52">
        <v>7.0000000000000007E-2</v>
      </c>
      <c r="J53" s="29">
        <v>250</v>
      </c>
      <c r="K53" s="34">
        <v>17.5</v>
      </c>
      <c r="L53" s="34">
        <v>7.98</v>
      </c>
      <c r="M53" s="55">
        <v>1995</v>
      </c>
      <c r="N53" s="94">
        <v>31.92</v>
      </c>
      <c r="O53" s="40">
        <v>7980</v>
      </c>
      <c r="Q53" s="68" t="s">
        <v>70</v>
      </c>
      <c r="T53" s="48">
        <v>2</v>
      </c>
      <c r="U53" s="102" t="s">
        <v>71</v>
      </c>
      <c r="V53" s="50">
        <v>0</v>
      </c>
      <c r="W53" s="50"/>
      <c r="X53" s="50">
        <v>0</v>
      </c>
      <c r="Y53" s="50"/>
      <c r="Z53" s="50">
        <v>7.0000000000000007E-2</v>
      </c>
      <c r="AA53" s="51"/>
      <c r="AB53" s="52">
        <v>7.0000000000000007E-2</v>
      </c>
      <c r="AC53" s="29">
        <v>250</v>
      </c>
      <c r="AD53" s="34">
        <v>17.5</v>
      </c>
      <c r="AE53" s="34">
        <v>1.61</v>
      </c>
      <c r="AF53" s="55">
        <v>402.5</v>
      </c>
      <c r="AG53" s="94">
        <v>6.44</v>
      </c>
      <c r="AH53" s="40">
        <v>1610</v>
      </c>
      <c r="AJ53" s="48">
        <v>2</v>
      </c>
      <c r="AK53" s="102" t="s">
        <v>71</v>
      </c>
      <c r="AL53" s="29">
        <v>250</v>
      </c>
      <c r="AM53" s="34" t="s">
        <v>84</v>
      </c>
      <c r="AN53" s="55">
        <v>38.36</v>
      </c>
      <c r="AO53" s="55">
        <v>9590</v>
      </c>
    </row>
    <row r="54" spans="1:41" ht="15" customHeight="1" x14ac:dyDescent="0.25">
      <c r="A54" s="48">
        <v>3</v>
      </c>
      <c r="B54" s="102" t="s">
        <v>22</v>
      </c>
      <c r="C54" s="50">
        <v>0</v>
      </c>
      <c r="D54" s="50"/>
      <c r="E54" s="50">
        <v>0</v>
      </c>
      <c r="F54" s="50"/>
      <c r="G54" s="50">
        <v>2.5000000000000001E-2</v>
      </c>
      <c r="H54" s="51"/>
      <c r="I54" s="52">
        <v>2.5000000000000001E-2</v>
      </c>
      <c r="J54" s="29">
        <v>500</v>
      </c>
      <c r="K54" s="34">
        <v>12.5</v>
      </c>
      <c r="L54" s="34">
        <v>2.85</v>
      </c>
      <c r="M54" s="55">
        <v>1425</v>
      </c>
      <c r="N54" s="94">
        <v>11.4</v>
      </c>
      <c r="O54" s="40">
        <v>5700</v>
      </c>
      <c r="Q54" s="24" t="s">
        <v>43</v>
      </c>
      <c r="T54" s="48">
        <v>3</v>
      </c>
      <c r="U54" s="102" t="s">
        <v>22</v>
      </c>
      <c r="V54" s="50">
        <v>0</v>
      </c>
      <c r="W54" s="50"/>
      <c r="X54" s="50">
        <v>0</v>
      </c>
      <c r="Y54" s="50"/>
      <c r="Z54" s="50">
        <v>2.5000000000000001E-2</v>
      </c>
      <c r="AA54" s="51"/>
      <c r="AB54" s="52">
        <v>2.5000000000000001E-2</v>
      </c>
      <c r="AC54" s="29">
        <v>500</v>
      </c>
      <c r="AD54" s="34">
        <v>12.5</v>
      </c>
      <c r="AE54" s="34">
        <v>0.57500000000000007</v>
      </c>
      <c r="AF54" s="55">
        <v>287.5</v>
      </c>
      <c r="AG54" s="94">
        <v>2.3000000000000003</v>
      </c>
      <c r="AH54" s="40">
        <v>1150</v>
      </c>
      <c r="AJ54" s="48">
        <v>3</v>
      </c>
      <c r="AK54" s="102" t="s">
        <v>22</v>
      </c>
      <c r="AL54" s="29">
        <v>500</v>
      </c>
      <c r="AM54" s="34" t="s">
        <v>84</v>
      </c>
      <c r="AN54" s="55">
        <v>13.700000000000001</v>
      </c>
      <c r="AO54" s="55">
        <v>6850</v>
      </c>
    </row>
    <row r="55" spans="1:41" ht="15" customHeight="1" x14ac:dyDescent="0.25">
      <c r="A55" s="48">
        <v>4</v>
      </c>
      <c r="B55" s="102" t="s">
        <v>49</v>
      </c>
      <c r="C55" s="50">
        <v>0</v>
      </c>
      <c r="D55" s="50"/>
      <c r="E55" s="50">
        <v>0</v>
      </c>
      <c r="F55" s="50"/>
      <c r="G55" s="50">
        <v>1.7999999999999999E-2</v>
      </c>
      <c r="H55" s="51"/>
      <c r="I55" s="52">
        <v>1.7999999999999999E-2</v>
      </c>
      <c r="J55" s="29">
        <v>127</v>
      </c>
      <c r="K55" s="34">
        <v>2.286</v>
      </c>
      <c r="L55" s="34">
        <v>2.052</v>
      </c>
      <c r="M55" s="55">
        <v>260.60399999999998</v>
      </c>
      <c r="N55" s="94">
        <v>8.2080000000000002</v>
      </c>
      <c r="O55" s="40">
        <v>1042.4159999999999</v>
      </c>
      <c r="Q55" s="24" t="s">
        <v>44</v>
      </c>
      <c r="T55" s="48">
        <v>4</v>
      </c>
      <c r="U55" s="102" t="s">
        <v>49</v>
      </c>
      <c r="V55" s="50">
        <v>0</v>
      </c>
      <c r="W55" s="50"/>
      <c r="X55" s="50">
        <v>0</v>
      </c>
      <c r="Y55" s="50"/>
      <c r="Z55" s="50">
        <v>1.7999999999999999E-2</v>
      </c>
      <c r="AA55" s="51"/>
      <c r="AB55" s="52">
        <v>1.7999999999999999E-2</v>
      </c>
      <c r="AC55" s="29">
        <v>127</v>
      </c>
      <c r="AD55" s="34">
        <v>2.286</v>
      </c>
      <c r="AE55" s="34">
        <v>0.41399999999999998</v>
      </c>
      <c r="AF55" s="55">
        <v>52.578000000000003</v>
      </c>
      <c r="AG55" s="94">
        <v>1.6559999999999999</v>
      </c>
      <c r="AH55" s="40">
        <v>210.31200000000001</v>
      </c>
      <c r="AJ55" s="48">
        <v>4</v>
      </c>
      <c r="AK55" s="102" t="s">
        <v>49</v>
      </c>
      <c r="AL55" s="29">
        <v>127</v>
      </c>
      <c r="AM55" s="34" t="s">
        <v>84</v>
      </c>
      <c r="AN55" s="55">
        <v>9.8640000000000008</v>
      </c>
      <c r="AO55" s="55">
        <v>1252.7280000000001</v>
      </c>
    </row>
    <row r="56" spans="1:41" ht="15" customHeight="1" x14ac:dyDescent="0.25">
      <c r="A56" s="48">
        <v>5</v>
      </c>
      <c r="B56" s="102" t="s">
        <v>50</v>
      </c>
      <c r="C56" s="50">
        <v>0</v>
      </c>
      <c r="D56" s="50"/>
      <c r="E56" s="50">
        <v>0</v>
      </c>
      <c r="F56" s="50"/>
      <c r="G56" s="50">
        <v>0.02</v>
      </c>
      <c r="H56" s="51"/>
      <c r="I56" s="52">
        <v>0.02</v>
      </c>
      <c r="J56" s="29">
        <v>56</v>
      </c>
      <c r="K56" s="34">
        <v>1.1200000000000001</v>
      </c>
      <c r="L56" s="34">
        <v>2.2800000000000002</v>
      </c>
      <c r="M56" s="55">
        <v>127.68</v>
      </c>
      <c r="N56" s="94">
        <v>9.120000000000001</v>
      </c>
      <c r="O56" s="40">
        <v>510.72</v>
      </c>
      <c r="Q56" s="24" t="s">
        <v>45</v>
      </c>
      <c r="T56" s="48">
        <v>5</v>
      </c>
      <c r="U56" s="102" t="s">
        <v>50</v>
      </c>
      <c r="V56" s="50">
        <v>0</v>
      </c>
      <c r="W56" s="50"/>
      <c r="X56" s="50">
        <v>0</v>
      </c>
      <c r="Y56" s="50"/>
      <c r="Z56" s="50">
        <v>0.02</v>
      </c>
      <c r="AA56" s="51"/>
      <c r="AB56" s="52">
        <v>0.02</v>
      </c>
      <c r="AC56" s="29">
        <v>56</v>
      </c>
      <c r="AD56" s="34">
        <v>1.1200000000000001</v>
      </c>
      <c r="AE56" s="34">
        <v>0.46</v>
      </c>
      <c r="AF56" s="55">
        <v>25.76</v>
      </c>
      <c r="AG56" s="94">
        <v>1.84</v>
      </c>
      <c r="AH56" s="40">
        <v>103.04</v>
      </c>
      <c r="AJ56" s="48">
        <v>5</v>
      </c>
      <c r="AK56" s="102" t="s">
        <v>50</v>
      </c>
      <c r="AL56" s="29">
        <v>56</v>
      </c>
      <c r="AM56" s="34" t="s">
        <v>84</v>
      </c>
      <c r="AN56" s="55">
        <v>10.96</v>
      </c>
      <c r="AO56" s="55">
        <v>613.76</v>
      </c>
    </row>
    <row r="57" spans="1:41" ht="15" customHeight="1" x14ac:dyDescent="0.25">
      <c r="A57" s="48">
        <v>6</v>
      </c>
      <c r="B57" s="102" t="s">
        <v>72</v>
      </c>
      <c r="C57" s="50">
        <v>0</v>
      </c>
      <c r="D57" s="50"/>
      <c r="E57" s="50">
        <v>0</v>
      </c>
      <c r="F57" s="50"/>
      <c r="G57" s="50">
        <v>0.06</v>
      </c>
      <c r="H57" s="51"/>
      <c r="I57" s="52">
        <v>0.06</v>
      </c>
      <c r="J57" s="29">
        <v>50</v>
      </c>
      <c r="K57" s="34">
        <v>3</v>
      </c>
      <c r="L57" s="34">
        <v>6.84</v>
      </c>
      <c r="M57" s="55">
        <v>342</v>
      </c>
      <c r="N57" s="94">
        <v>27.36</v>
      </c>
      <c r="O57" s="40">
        <v>1368</v>
      </c>
      <c r="Q57" s="24" t="s">
        <v>46</v>
      </c>
      <c r="T57" s="48">
        <v>6</v>
      </c>
      <c r="U57" s="102" t="s">
        <v>72</v>
      </c>
      <c r="V57" s="50">
        <v>0</v>
      </c>
      <c r="W57" s="50"/>
      <c r="X57" s="50">
        <v>0</v>
      </c>
      <c r="Y57" s="50"/>
      <c r="Z57" s="50">
        <v>0.06</v>
      </c>
      <c r="AA57" s="51"/>
      <c r="AB57" s="52">
        <v>0.06</v>
      </c>
      <c r="AC57" s="29">
        <v>50</v>
      </c>
      <c r="AD57" s="34">
        <v>3</v>
      </c>
      <c r="AE57" s="34">
        <v>1.38</v>
      </c>
      <c r="AF57" s="55">
        <v>69</v>
      </c>
      <c r="AG57" s="94">
        <v>5.52</v>
      </c>
      <c r="AH57" s="40">
        <v>276</v>
      </c>
      <c r="AJ57" s="48">
        <v>6</v>
      </c>
      <c r="AK57" s="102" t="s">
        <v>72</v>
      </c>
      <c r="AL57" s="29">
        <v>50</v>
      </c>
      <c r="AM57" s="34" t="s">
        <v>84</v>
      </c>
      <c r="AN57" s="55">
        <v>32.879999999999995</v>
      </c>
      <c r="AO57" s="55">
        <v>1644</v>
      </c>
    </row>
    <row r="58" spans="1:41" ht="15" customHeight="1" x14ac:dyDescent="0.25">
      <c r="A58" s="48">
        <v>7</v>
      </c>
      <c r="B58" s="102" t="s">
        <v>53</v>
      </c>
      <c r="C58" s="50">
        <v>0</v>
      </c>
      <c r="D58" s="50"/>
      <c r="E58" s="50">
        <v>0</v>
      </c>
      <c r="F58" s="50"/>
      <c r="G58" s="50">
        <v>8.5000000000000006E-2</v>
      </c>
      <c r="H58" s="51"/>
      <c r="I58" s="52">
        <v>8.5000000000000006E-2</v>
      </c>
      <c r="J58" s="29">
        <v>36</v>
      </c>
      <c r="K58" s="34">
        <v>3.06</v>
      </c>
      <c r="L58" s="34">
        <v>9.6900000000000013</v>
      </c>
      <c r="M58" s="55">
        <v>348.84000000000003</v>
      </c>
      <c r="N58" s="94">
        <v>38.760000000000005</v>
      </c>
      <c r="O58" s="40">
        <v>1395.3600000000001</v>
      </c>
      <c r="T58" s="48">
        <v>7</v>
      </c>
      <c r="U58" s="102" t="s">
        <v>53</v>
      </c>
      <c r="V58" s="50">
        <v>0</v>
      </c>
      <c r="W58" s="50"/>
      <c r="X58" s="50">
        <v>0</v>
      </c>
      <c r="Y58" s="50"/>
      <c r="Z58" s="50">
        <v>8.5000000000000006E-2</v>
      </c>
      <c r="AA58" s="51"/>
      <c r="AB58" s="52">
        <v>8.5000000000000006E-2</v>
      </c>
      <c r="AC58" s="29">
        <v>36</v>
      </c>
      <c r="AD58" s="34">
        <v>3.06</v>
      </c>
      <c r="AE58" s="34">
        <v>1.9550000000000001</v>
      </c>
      <c r="AF58" s="55">
        <v>70.38</v>
      </c>
      <c r="AG58" s="94">
        <v>7.82</v>
      </c>
      <c r="AH58" s="40">
        <v>281.52</v>
      </c>
      <c r="AJ58" s="48">
        <v>7</v>
      </c>
      <c r="AK58" s="102" t="s">
        <v>53</v>
      </c>
      <c r="AL58" s="29">
        <v>36</v>
      </c>
      <c r="AM58" s="34" t="s">
        <v>84</v>
      </c>
      <c r="AN58" s="55">
        <v>46.580000000000005</v>
      </c>
      <c r="AO58" s="55">
        <v>1676.88</v>
      </c>
    </row>
    <row r="59" spans="1:41" ht="15" customHeight="1" x14ac:dyDescent="0.25">
      <c r="A59" s="48">
        <v>8</v>
      </c>
      <c r="B59" s="102" t="s">
        <v>74</v>
      </c>
      <c r="C59" s="50">
        <v>0</v>
      </c>
      <c r="D59" s="50"/>
      <c r="E59" s="50">
        <v>0</v>
      </c>
      <c r="F59" s="50"/>
      <c r="G59" s="50">
        <v>4.5999999999999999E-2</v>
      </c>
      <c r="H59" s="51"/>
      <c r="I59" s="52">
        <v>4.5999999999999999E-2</v>
      </c>
      <c r="J59" s="29">
        <v>25</v>
      </c>
      <c r="K59" s="34">
        <v>1.1499999999999999</v>
      </c>
      <c r="L59" s="34">
        <v>5.2439999999999998</v>
      </c>
      <c r="M59" s="55">
        <v>131.1</v>
      </c>
      <c r="N59" s="94">
        <v>20.975999999999999</v>
      </c>
      <c r="O59" s="40">
        <v>524.4</v>
      </c>
      <c r="T59" s="48">
        <v>8</v>
      </c>
      <c r="U59" s="102" t="s">
        <v>74</v>
      </c>
      <c r="V59" s="50">
        <v>0</v>
      </c>
      <c r="W59" s="50"/>
      <c r="X59" s="50">
        <v>0</v>
      </c>
      <c r="Y59" s="50"/>
      <c r="Z59" s="50">
        <v>4.5999999999999999E-2</v>
      </c>
      <c r="AA59" s="51"/>
      <c r="AB59" s="52">
        <v>4.5999999999999999E-2</v>
      </c>
      <c r="AC59" s="29">
        <v>25</v>
      </c>
      <c r="AD59" s="34">
        <v>1.1499999999999999</v>
      </c>
      <c r="AE59" s="34">
        <v>1.0580000000000001</v>
      </c>
      <c r="AF59" s="55">
        <v>26.45</v>
      </c>
      <c r="AG59" s="94">
        <v>4.2320000000000002</v>
      </c>
      <c r="AH59" s="40">
        <v>105.8</v>
      </c>
      <c r="AJ59" s="48">
        <v>8</v>
      </c>
      <c r="AK59" s="102" t="s">
        <v>74</v>
      </c>
      <c r="AL59" s="29">
        <v>25</v>
      </c>
      <c r="AM59" s="34" t="s">
        <v>84</v>
      </c>
      <c r="AN59" s="55">
        <v>25.207999999999998</v>
      </c>
      <c r="AO59" s="55">
        <v>630.19999999999993</v>
      </c>
    </row>
    <row r="60" spans="1:41" ht="15" customHeight="1" x14ac:dyDescent="0.25">
      <c r="A60" s="48">
        <v>9</v>
      </c>
      <c r="B60" s="102" t="s">
        <v>55</v>
      </c>
      <c r="C60" s="50">
        <v>0</v>
      </c>
      <c r="D60" s="50"/>
      <c r="E60" s="50">
        <v>0</v>
      </c>
      <c r="F60" s="50"/>
      <c r="G60" s="50">
        <v>2E-3</v>
      </c>
      <c r="H60" s="51"/>
      <c r="I60" s="52">
        <v>2E-3</v>
      </c>
      <c r="J60" s="29">
        <v>929</v>
      </c>
      <c r="K60" s="34">
        <v>1.8580000000000001</v>
      </c>
      <c r="L60" s="34">
        <v>0.22800000000000001</v>
      </c>
      <c r="M60" s="55">
        <v>211.81200000000001</v>
      </c>
      <c r="N60" s="94">
        <v>0.91200000000000003</v>
      </c>
      <c r="O60" s="40">
        <v>847.24800000000005</v>
      </c>
      <c r="T60" s="48">
        <v>9</v>
      </c>
      <c r="U60" s="102" t="s">
        <v>55</v>
      </c>
      <c r="V60" s="50">
        <v>0</v>
      </c>
      <c r="W60" s="50"/>
      <c r="X60" s="50">
        <v>0</v>
      </c>
      <c r="Y60" s="50"/>
      <c r="Z60" s="50">
        <v>2E-3</v>
      </c>
      <c r="AA60" s="51"/>
      <c r="AB60" s="52">
        <v>2E-3</v>
      </c>
      <c r="AC60" s="29">
        <v>929</v>
      </c>
      <c r="AD60" s="34">
        <v>1.8580000000000001</v>
      </c>
      <c r="AE60" s="34">
        <v>4.5999999999999999E-2</v>
      </c>
      <c r="AF60" s="55">
        <v>42.734000000000002</v>
      </c>
      <c r="AG60" s="94">
        <v>0.184</v>
      </c>
      <c r="AH60" s="40">
        <v>170.93600000000001</v>
      </c>
      <c r="AJ60" s="48">
        <v>9</v>
      </c>
      <c r="AK60" s="102" t="s">
        <v>55</v>
      </c>
      <c r="AL60" s="29">
        <v>929</v>
      </c>
      <c r="AM60" s="34" t="s">
        <v>84</v>
      </c>
      <c r="AN60" s="55">
        <v>1.0960000000000001</v>
      </c>
      <c r="AO60" s="55">
        <v>1018.1840000000001</v>
      </c>
    </row>
    <row r="61" spans="1:41" ht="15" customHeight="1" x14ac:dyDescent="0.25">
      <c r="A61" s="48">
        <v>10</v>
      </c>
      <c r="B61" s="102" t="s">
        <v>56</v>
      </c>
      <c r="C61" s="50">
        <v>0</v>
      </c>
      <c r="D61" s="50"/>
      <c r="E61" s="50">
        <v>0</v>
      </c>
      <c r="F61" s="50"/>
      <c r="G61" s="50">
        <v>4.7999999999999996E-3</v>
      </c>
      <c r="H61" s="51"/>
      <c r="I61" s="52">
        <v>4.7999999999999996E-3</v>
      </c>
      <c r="J61" s="29">
        <v>18</v>
      </c>
      <c r="K61" s="34">
        <v>8.6399999999999991E-2</v>
      </c>
      <c r="L61" s="34">
        <v>0.54719999999999991</v>
      </c>
      <c r="M61" s="55">
        <v>9.8495999999999988</v>
      </c>
      <c r="N61" s="94">
        <v>2.1887999999999996</v>
      </c>
      <c r="O61" s="40">
        <v>39.398399999999995</v>
      </c>
      <c r="T61" s="48">
        <v>10</v>
      </c>
      <c r="U61" s="102" t="s">
        <v>56</v>
      </c>
      <c r="V61" s="50">
        <v>0</v>
      </c>
      <c r="W61" s="50"/>
      <c r="X61" s="50">
        <v>0</v>
      </c>
      <c r="Y61" s="50"/>
      <c r="Z61" s="50">
        <v>4.7999999999999996E-3</v>
      </c>
      <c r="AA61" s="51"/>
      <c r="AB61" s="52">
        <v>4.7999999999999996E-3</v>
      </c>
      <c r="AC61" s="29">
        <v>18</v>
      </c>
      <c r="AD61" s="34">
        <v>8.6399999999999991E-2</v>
      </c>
      <c r="AE61" s="34">
        <v>0.11039999999999998</v>
      </c>
      <c r="AF61" s="55">
        <v>1.9871999999999999</v>
      </c>
      <c r="AG61" s="94">
        <v>0.44159999999999994</v>
      </c>
      <c r="AH61" s="40">
        <v>7.9487999999999994</v>
      </c>
      <c r="AJ61" s="48">
        <v>10</v>
      </c>
      <c r="AK61" s="102" t="s">
        <v>56</v>
      </c>
      <c r="AL61" s="29">
        <v>18</v>
      </c>
      <c r="AM61" s="34" t="s">
        <v>84</v>
      </c>
      <c r="AN61" s="55">
        <v>2.6303999999999994</v>
      </c>
      <c r="AO61" s="55">
        <v>47.347199999999994</v>
      </c>
    </row>
    <row r="62" spans="1:41" ht="15" customHeight="1" x14ac:dyDescent="0.25">
      <c r="A62" s="48">
        <v>11</v>
      </c>
      <c r="B62" s="102" t="s">
        <v>57</v>
      </c>
      <c r="C62" s="53">
        <v>0</v>
      </c>
      <c r="D62" s="50"/>
      <c r="E62" s="50">
        <v>0</v>
      </c>
      <c r="F62" s="50"/>
      <c r="G62" s="50">
        <v>3.0000000000000001E-3</v>
      </c>
      <c r="H62" s="51"/>
      <c r="I62" s="52">
        <v>3.0000000000000001E-3</v>
      </c>
      <c r="J62" s="29">
        <v>110</v>
      </c>
      <c r="K62" s="34">
        <v>0.33</v>
      </c>
      <c r="L62" s="34">
        <v>0.34200000000000003</v>
      </c>
      <c r="M62" s="55">
        <v>37.620000000000005</v>
      </c>
      <c r="N62" s="94">
        <v>1.3680000000000001</v>
      </c>
      <c r="O62" s="40">
        <v>150.48000000000002</v>
      </c>
      <c r="T62" s="48">
        <v>11</v>
      </c>
      <c r="U62" s="102" t="s">
        <v>57</v>
      </c>
      <c r="V62" s="53">
        <v>0</v>
      </c>
      <c r="W62" s="50"/>
      <c r="X62" s="50">
        <v>0</v>
      </c>
      <c r="Y62" s="50"/>
      <c r="Z62" s="50">
        <v>3.0000000000000001E-3</v>
      </c>
      <c r="AA62" s="51"/>
      <c r="AB62" s="52">
        <v>3.0000000000000001E-3</v>
      </c>
      <c r="AC62" s="29">
        <v>110</v>
      </c>
      <c r="AD62" s="34">
        <v>0.33</v>
      </c>
      <c r="AE62" s="34">
        <v>6.9000000000000006E-2</v>
      </c>
      <c r="AF62" s="55">
        <v>7.5900000000000007</v>
      </c>
      <c r="AG62" s="94">
        <v>0.27600000000000002</v>
      </c>
      <c r="AH62" s="40">
        <v>30.360000000000003</v>
      </c>
      <c r="AJ62" s="48">
        <v>11</v>
      </c>
      <c r="AK62" s="102" t="s">
        <v>57</v>
      </c>
      <c r="AL62" s="29">
        <v>110</v>
      </c>
      <c r="AM62" s="34" t="s">
        <v>84</v>
      </c>
      <c r="AN62" s="55">
        <v>1.6440000000000001</v>
      </c>
      <c r="AO62" s="55">
        <v>180.84000000000003</v>
      </c>
    </row>
    <row r="63" spans="1:41" ht="15" customHeight="1" x14ac:dyDescent="0.25">
      <c r="A63" s="48">
        <v>12</v>
      </c>
      <c r="B63" s="102" t="s">
        <v>58</v>
      </c>
      <c r="C63" s="50">
        <v>0</v>
      </c>
      <c r="D63" s="50"/>
      <c r="E63" s="50">
        <v>0</v>
      </c>
      <c r="F63" s="50"/>
      <c r="G63" s="50">
        <v>0.02</v>
      </c>
      <c r="H63" s="51"/>
      <c r="I63" s="52">
        <v>0.02</v>
      </c>
      <c r="J63" s="29">
        <v>400</v>
      </c>
      <c r="K63" s="34">
        <v>8</v>
      </c>
      <c r="L63" s="34">
        <v>2.2800000000000002</v>
      </c>
      <c r="M63" s="55">
        <v>912</v>
      </c>
      <c r="N63" s="94">
        <v>9.120000000000001</v>
      </c>
      <c r="O63" s="40">
        <v>3648</v>
      </c>
      <c r="T63" s="48">
        <v>12</v>
      </c>
      <c r="U63" s="102" t="s">
        <v>58</v>
      </c>
      <c r="V63" s="50">
        <v>0</v>
      </c>
      <c r="W63" s="50"/>
      <c r="X63" s="50">
        <v>0</v>
      </c>
      <c r="Y63" s="50"/>
      <c r="Z63" s="50">
        <v>0.02</v>
      </c>
      <c r="AA63" s="51"/>
      <c r="AB63" s="52">
        <v>0.02</v>
      </c>
      <c r="AC63" s="29">
        <v>400</v>
      </c>
      <c r="AD63" s="34">
        <v>8</v>
      </c>
      <c r="AE63" s="34">
        <v>0.46</v>
      </c>
      <c r="AF63" s="55">
        <v>184</v>
      </c>
      <c r="AG63" s="94">
        <v>1.84</v>
      </c>
      <c r="AH63" s="40">
        <v>736</v>
      </c>
      <c r="AJ63" s="48">
        <v>12</v>
      </c>
      <c r="AK63" s="102" t="s">
        <v>58</v>
      </c>
      <c r="AL63" s="29">
        <v>400</v>
      </c>
      <c r="AM63" s="34" t="s">
        <v>84</v>
      </c>
      <c r="AN63" s="55">
        <v>10.96</v>
      </c>
      <c r="AO63" s="55">
        <v>4384</v>
      </c>
    </row>
    <row r="64" spans="1:41" ht="15" customHeight="1" thickBot="1" x14ac:dyDescent="0.3">
      <c r="A64" s="48">
        <v>13</v>
      </c>
      <c r="B64" s="102" t="s">
        <v>26</v>
      </c>
      <c r="C64" s="50">
        <v>0</v>
      </c>
      <c r="D64" s="50"/>
      <c r="E64" s="50">
        <v>0</v>
      </c>
      <c r="F64" s="50"/>
      <c r="G64" s="50">
        <v>0.1</v>
      </c>
      <c r="H64" s="51"/>
      <c r="I64" s="52">
        <v>0.1</v>
      </c>
      <c r="J64" s="29">
        <v>80</v>
      </c>
      <c r="K64" s="34">
        <v>8</v>
      </c>
      <c r="L64" s="34">
        <v>11.4</v>
      </c>
      <c r="M64" s="55">
        <v>912</v>
      </c>
      <c r="N64" s="94">
        <v>45.6</v>
      </c>
      <c r="O64" s="40">
        <v>3648</v>
      </c>
      <c r="T64" s="48">
        <v>13</v>
      </c>
      <c r="U64" s="102" t="s">
        <v>26</v>
      </c>
      <c r="V64" s="50">
        <v>0</v>
      </c>
      <c r="W64" s="50"/>
      <c r="X64" s="50">
        <v>0</v>
      </c>
      <c r="Y64" s="50"/>
      <c r="Z64" s="50">
        <v>0.1</v>
      </c>
      <c r="AA64" s="51"/>
      <c r="AB64" s="52">
        <v>0.1</v>
      </c>
      <c r="AC64" s="29">
        <v>80</v>
      </c>
      <c r="AD64" s="34">
        <v>8</v>
      </c>
      <c r="AE64" s="34">
        <v>2.3000000000000003</v>
      </c>
      <c r="AF64" s="55">
        <v>184</v>
      </c>
      <c r="AG64" s="94">
        <v>9.2000000000000011</v>
      </c>
      <c r="AH64" s="40">
        <v>736</v>
      </c>
      <c r="AJ64" s="56">
        <v>13</v>
      </c>
      <c r="AK64" s="103" t="s">
        <v>26</v>
      </c>
      <c r="AL64" s="61">
        <v>80</v>
      </c>
      <c r="AM64" s="62" t="s">
        <v>84</v>
      </c>
      <c r="AN64" s="55">
        <v>54.800000000000004</v>
      </c>
      <c r="AO64" s="55">
        <v>4384</v>
      </c>
    </row>
    <row r="65" spans="1:41" ht="15.75" thickBot="1" x14ac:dyDescent="0.3">
      <c r="A65" s="188" t="s">
        <v>65</v>
      </c>
      <c r="B65" s="189"/>
      <c r="C65" s="189"/>
      <c r="D65" s="189"/>
      <c r="E65" s="189"/>
      <c r="F65" s="189"/>
      <c r="G65" s="189"/>
      <c r="H65" s="189"/>
      <c r="I65" s="189"/>
      <c r="J65" s="190"/>
      <c r="K65" s="65">
        <v>62.490399999999994</v>
      </c>
      <c r="L65" s="65"/>
      <c r="M65" s="66">
        <v>7123.9056</v>
      </c>
      <c r="N65" s="95"/>
      <c r="O65" s="67">
        <v>28495.6224</v>
      </c>
      <c r="T65" s="188" t="s">
        <v>65</v>
      </c>
      <c r="U65" s="189"/>
      <c r="V65" s="189"/>
      <c r="W65" s="189"/>
      <c r="X65" s="189"/>
      <c r="Y65" s="189"/>
      <c r="Z65" s="189"/>
      <c r="AA65" s="189"/>
      <c r="AB65" s="189"/>
      <c r="AC65" s="190"/>
      <c r="AD65" s="65">
        <v>62.490399999999994</v>
      </c>
      <c r="AE65" s="65"/>
      <c r="AF65" s="66">
        <v>1437.2791999999999</v>
      </c>
      <c r="AG65" s="95"/>
      <c r="AH65" s="67">
        <v>5749.1167999999998</v>
      </c>
      <c r="AJ65" s="188" t="s">
        <v>65</v>
      </c>
      <c r="AK65" s="189"/>
      <c r="AL65" s="190"/>
      <c r="AM65" s="96"/>
      <c r="AN65" s="66">
        <v>303.48240000000004</v>
      </c>
      <c r="AO65" s="67">
        <v>34244.739199999996</v>
      </c>
    </row>
    <row r="66" spans="1:41" ht="15" customHeight="1" x14ac:dyDescent="0.25">
      <c r="A66" s="194" t="s">
        <v>59</v>
      </c>
      <c r="B66" s="196" t="s">
        <v>47</v>
      </c>
      <c r="C66" s="199" t="s">
        <v>60</v>
      </c>
      <c r="D66" s="199"/>
      <c r="E66" s="199" t="s">
        <v>62</v>
      </c>
      <c r="F66" s="199"/>
      <c r="G66" s="199" t="s">
        <v>40</v>
      </c>
      <c r="H66" s="200"/>
      <c r="I66" s="191" t="s">
        <v>67</v>
      </c>
      <c r="J66" s="201" t="s">
        <v>66</v>
      </c>
      <c r="K66" s="191" t="s">
        <v>63</v>
      </c>
      <c r="L66" s="191" t="s">
        <v>86</v>
      </c>
      <c r="M66" s="180" t="s">
        <v>63</v>
      </c>
      <c r="N66" s="191" t="s">
        <v>87</v>
      </c>
      <c r="O66" s="183" t="s">
        <v>64</v>
      </c>
      <c r="T66" s="194" t="s">
        <v>59</v>
      </c>
      <c r="U66" s="196" t="s">
        <v>47</v>
      </c>
      <c r="V66" s="199" t="s">
        <v>60</v>
      </c>
      <c r="W66" s="199"/>
      <c r="X66" s="199" t="s">
        <v>62</v>
      </c>
      <c r="Y66" s="199"/>
      <c r="Z66" s="199" t="s">
        <v>40</v>
      </c>
      <c r="AA66" s="200"/>
      <c r="AB66" s="191" t="s">
        <v>67</v>
      </c>
      <c r="AC66" s="201" t="s">
        <v>66</v>
      </c>
      <c r="AD66" s="191" t="s">
        <v>63</v>
      </c>
      <c r="AE66" s="191" t="s">
        <v>86</v>
      </c>
      <c r="AF66" s="180" t="s">
        <v>63</v>
      </c>
      <c r="AG66" s="191" t="s">
        <v>87</v>
      </c>
      <c r="AH66" s="183" t="s">
        <v>64</v>
      </c>
      <c r="AJ66" s="194" t="s">
        <v>59</v>
      </c>
      <c r="AK66" s="196" t="s">
        <v>47</v>
      </c>
      <c r="AL66" s="201" t="s">
        <v>66</v>
      </c>
      <c r="AM66" s="191" t="s">
        <v>83</v>
      </c>
      <c r="AN66" s="180" t="s">
        <v>85</v>
      </c>
      <c r="AO66" s="183" t="s">
        <v>63</v>
      </c>
    </row>
    <row r="67" spans="1:41" x14ac:dyDescent="0.25">
      <c r="A67" s="195"/>
      <c r="B67" s="197"/>
      <c r="C67" s="186" t="s">
        <v>68</v>
      </c>
      <c r="D67" s="186" t="s">
        <v>61</v>
      </c>
      <c r="E67" s="186" t="s">
        <v>68</v>
      </c>
      <c r="F67" s="186" t="s">
        <v>61</v>
      </c>
      <c r="G67" s="186" t="s">
        <v>68</v>
      </c>
      <c r="H67" s="204" t="s">
        <v>61</v>
      </c>
      <c r="I67" s="192"/>
      <c r="J67" s="202"/>
      <c r="K67" s="192"/>
      <c r="L67" s="192"/>
      <c r="M67" s="181"/>
      <c r="N67" s="192"/>
      <c r="O67" s="184"/>
      <c r="T67" s="195"/>
      <c r="U67" s="197"/>
      <c r="V67" s="186" t="s">
        <v>68</v>
      </c>
      <c r="W67" s="186" t="s">
        <v>61</v>
      </c>
      <c r="X67" s="186" t="s">
        <v>68</v>
      </c>
      <c r="Y67" s="186" t="s">
        <v>61</v>
      </c>
      <c r="Z67" s="186" t="s">
        <v>68</v>
      </c>
      <c r="AA67" s="204" t="s">
        <v>61</v>
      </c>
      <c r="AB67" s="192"/>
      <c r="AC67" s="202"/>
      <c r="AD67" s="192"/>
      <c r="AE67" s="192"/>
      <c r="AF67" s="181"/>
      <c r="AG67" s="192"/>
      <c r="AH67" s="184"/>
      <c r="AJ67" s="195"/>
      <c r="AK67" s="197"/>
      <c r="AL67" s="202"/>
      <c r="AM67" s="192"/>
      <c r="AN67" s="181"/>
      <c r="AO67" s="184"/>
    </row>
    <row r="68" spans="1:41" ht="15.75" thickBot="1" x14ac:dyDescent="0.3">
      <c r="A68" s="195"/>
      <c r="B68" s="198"/>
      <c r="C68" s="187"/>
      <c r="D68" s="187"/>
      <c r="E68" s="187"/>
      <c r="F68" s="187"/>
      <c r="G68" s="187"/>
      <c r="H68" s="205"/>
      <c r="I68" s="193"/>
      <c r="J68" s="203"/>
      <c r="K68" s="193"/>
      <c r="L68" s="193"/>
      <c r="M68" s="182"/>
      <c r="N68" s="193"/>
      <c r="O68" s="185"/>
      <c r="Q68" s="69" t="s">
        <v>40</v>
      </c>
      <c r="T68" s="195"/>
      <c r="U68" s="198"/>
      <c r="V68" s="187"/>
      <c r="W68" s="187"/>
      <c r="X68" s="187"/>
      <c r="Y68" s="187"/>
      <c r="Z68" s="187"/>
      <c r="AA68" s="205"/>
      <c r="AB68" s="193"/>
      <c r="AC68" s="203"/>
      <c r="AD68" s="193"/>
      <c r="AE68" s="193"/>
      <c r="AF68" s="182"/>
      <c r="AG68" s="193"/>
      <c r="AH68" s="185"/>
      <c r="AJ68" s="195"/>
      <c r="AK68" s="198"/>
      <c r="AL68" s="203"/>
      <c r="AM68" s="193"/>
      <c r="AN68" s="182"/>
      <c r="AO68" s="185"/>
    </row>
    <row r="69" spans="1:41" ht="15" customHeight="1" x14ac:dyDescent="0.25">
      <c r="A69" s="43">
        <v>1</v>
      </c>
      <c r="B69" s="102" t="s">
        <v>23</v>
      </c>
      <c r="C69" s="45">
        <v>0</v>
      </c>
      <c r="D69" s="45"/>
      <c r="E69" s="45">
        <v>0</v>
      </c>
      <c r="F69" s="45"/>
      <c r="G69" s="45">
        <v>0.15</v>
      </c>
      <c r="H69" s="46"/>
      <c r="I69" s="47">
        <v>0.15</v>
      </c>
      <c r="J69" s="30">
        <v>36</v>
      </c>
      <c r="K69" s="33">
        <v>5.3999999999999995</v>
      </c>
      <c r="L69" s="33">
        <v>17.099999999999998</v>
      </c>
      <c r="M69" s="54">
        <v>615.59999999999991</v>
      </c>
      <c r="N69" s="93">
        <v>85.499999999999986</v>
      </c>
      <c r="O69" s="39">
        <v>3077.9999999999995</v>
      </c>
      <c r="Q69" s="68" t="s">
        <v>34</v>
      </c>
      <c r="T69" s="43">
        <v>1</v>
      </c>
      <c r="U69" s="102" t="s">
        <v>23</v>
      </c>
      <c r="V69" s="45">
        <v>0</v>
      </c>
      <c r="W69" s="45"/>
      <c r="X69" s="45">
        <v>0</v>
      </c>
      <c r="Y69" s="45"/>
      <c r="Z69" s="45">
        <v>0.15</v>
      </c>
      <c r="AA69" s="46"/>
      <c r="AB69" s="47">
        <v>0.15</v>
      </c>
      <c r="AC69" s="30">
        <v>36</v>
      </c>
      <c r="AD69" s="33">
        <v>5.3999999999999995</v>
      </c>
      <c r="AE69" s="33">
        <v>3.4499999999999997</v>
      </c>
      <c r="AF69" s="54">
        <v>124.19999999999999</v>
      </c>
      <c r="AG69" s="93">
        <v>17.25</v>
      </c>
      <c r="AH69" s="39">
        <v>621</v>
      </c>
      <c r="AJ69" s="43">
        <v>1</v>
      </c>
      <c r="AK69" s="102" t="s">
        <v>23</v>
      </c>
      <c r="AL69" s="30">
        <v>36</v>
      </c>
      <c r="AM69" s="33" t="s">
        <v>84</v>
      </c>
      <c r="AN69" s="54">
        <v>102.74999999999999</v>
      </c>
      <c r="AO69" s="54">
        <v>3698.9999999999995</v>
      </c>
    </row>
    <row r="70" spans="1:41" ht="15" customHeight="1" x14ac:dyDescent="0.25">
      <c r="A70" s="48">
        <v>2</v>
      </c>
      <c r="B70" s="102" t="s">
        <v>22</v>
      </c>
      <c r="C70" s="50">
        <v>0</v>
      </c>
      <c r="D70" s="50"/>
      <c r="E70" s="50">
        <v>0</v>
      </c>
      <c r="F70" s="50"/>
      <c r="G70" s="50">
        <v>0.05</v>
      </c>
      <c r="H70" s="51"/>
      <c r="I70" s="52">
        <v>0.05</v>
      </c>
      <c r="J70" s="29">
        <v>500</v>
      </c>
      <c r="K70" s="34">
        <v>25</v>
      </c>
      <c r="L70" s="34">
        <v>5.7</v>
      </c>
      <c r="M70" s="55">
        <v>2850</v>
      </c>
      <c r="N70" s="94">
        <v>28.5</v>
      </c>
      <c r="O70" s="40">
        <v>14250</v>
      </c>
      <c r="Q70" s="68" t="s">
        <v>70</v>
      </c>
      <c r="T70" s="48">
        <v>2</v>
      </c>
      <c r="U70" s="102" t="s">
        <v>22</v>
      </c>
      <c r="V70" s="50">
        <v>0</v>
      </c>
      <c r="W70" s="50"/>
      <c r="X70" s="50">
        <v>0</v>
      </c>
      <c r="Y70" s="50"/>
      <c r="Z70" s="50">
        <v>0.05</v>
      </c>
      <c r="AA70" s="51"/>
      <c r="AB70" s="52">
        <v>0.05</v>
      </c>
      <c r="AC70" s="29">
        <v>500</v>
      </c>
      <c r="AD70" s="34">
        <v>25</v>
      </c>
      <c r="AE70" s="34">
        <v>1.1500000000000001</v>
      </c>
      <c r="AF70" s="55">
        <v>575</v>
      </c>
      <c r="AG70" s="94">
        <v>5.7500000000000009</v>
      </c>
      <c r="AH70" s="40">
        <v>2875</v>
      </c>
      <c r="AJ70" s="48">
        <v>2</v>
      </c>
      <c r="AK70" s="102" t="s">
        <v>22</v>
      </c>
      <c r="AL70" s="29">
        <v>500</v>
      </c>
      <c r="AM70" s="34" t="s">
        <v>84</v>
      </c>
      <c r="AN70" s="55">
        <v>34.25</v>
      </c>
      <c r="AO70" s="55">
        <v>17125</v>
      </c>
    </row>
    <row r="71" spans="1:41" ht="15" customHeight="1" x14ac:dyDescent="0.25">
      <c r="A71" s="48">
        <v>3</v>
      </c>
      <c r="B71" s="102" t="s">
        <v>49</v>
      </c>
      <c r="C71" s="50">
        <v>0</v>
      </c>
      <c r="D71" s="50"/>
      <c r="E71" s="50">
        <v>0</v>
      </c>
      <c r="F71" s="50"/>
      <c r="G71" s="50">
        <v>2.5000000000000001E-2</v>
      </c>
      <c r="H71" s="51"/>
      <c r="I71" s="52">
        <v>2.5000000000000001E-2</v>
      </c>
      <c r="J71" s="29">
        <v>127</v>
      </c>
      <c r="K71" s="34">
        <v>3.1750000000000003</v>
      </c>
      <c r="L71" s="34">
        <v>2.85</v>
      </c>
      <c r="M71" s="55">
        <v>361.95000000000005</v>
      </c>
      <c r="N71" s="94">
        <v>14.25</v>
      </c>
      <c r="O71" s="40">
        <v>1809.7500000000002</v>
      </c>
      <c r="Q71" s="24" t="s">
        <v>43</v>
      </c>
      <c r="T71" s="48">
        <v>3</v>
      </c>
      <c r="U71" s="102" t="s">
        <v>49</v>
      </c>
      <c r="V71" s="50">
        <v>0</v>
      </c>
      <c r="W71" s="50"/>
      <c r="X71" s="50">
        <v>0</v>
      </c>
      <c r="Y71" s="50"/>
      <c r="Z71" s="50">
        <v>2.5000000000000001E-2</v>
      </c>
      <c r="AA71" s="51"/>
      <c r="AB71" s="52">
        <v>2.5000000000000001E-2</v>
      </c>
      <c r="AC71" s="29">
        <v>127</v>
      </c>
      <c r="AD71" s="34">
        <v>3.1750000000000003</v>
      </c>
      <c r="AE71" s="34">
        <v>0.57500000000000007</v>
      </c>
      <c r="AF71" s="55">
        <v>73.025000000000006</v>
      </c>
      <c r="AG71" s="94">
        <v>2.8750000000000004</v>
      </c>
      <c r="AH71" s="40">
        <v>365.125</v>
      </c>
      <c r="AJ71" s="48">
        <v>3</v>
      </c>
      <c r="AK71" s="102" t="s">
        <v>49</v>
      </c>
      <c r="AL71" s="29">
        <v>127</v>
      </c>
      <c r="AM71" s="34" t="s">
        <v>84</v>
      </c>
      <c r="AN71" s="55">
        <v>17.125</v>
      </c>
      <c r="AO71" s="55">
        <v>2174.875</v>
      </c>
    </row>
    <row r="72" spans="1:41" ht="15" customHeight="1" x14ac:dyDescent="0.25">
      <c r="A72" s="48">
        <v>4</v>
      </c>
      <c r="B72" s="102" t="s">
        <v>50</v>
      </c>
      <c r="C72" s="50">
        <v>0</v>
      </c>
      <c r="D72" s="50"/>
      <c r="E72" s="50">
        <v>0</v>
      </c>
      <c r="F72" s="50"/>
      <c r="G72" s="50">
        <v>1.9E-2</v>
      </c>
      <c r="H72" s="51"/>
      <c r="I72" s="52">
        <v>1.9E-2</v>
      </c>
      <c r="J72" s="29">
        <v>56</v>
      </c>
      <c r="K72" s="34">
        <v>1.0640000000000001</v>
      </c>
      <c r="L72" s="34">
        <v>2.1659999999999999</v>
      </c>
      <c r="M72" s="55">
        <v>121.29600000000001</v>
      </c>
      <c r="N72" s="94">
        <v>10.83</v>
      </c>
      <c r="O72" s="40">
        <v>606.48</v>
      </c>
      <c r="Q72" s="24" t="s">
        <v>44</v>
      </c>
      <c r="T72" s="48">
        <v>4</v>
      </c>
      <c r="U72" s="102" t="s">
        <v>50</v>
      </c>
      <c r="V72" s="50">
        <v>0</v>
      </c>
      <c r="W72" s="50"/>
      <c r="X72" s="50">
        <v>0</v>
      </c>
      <c r="Y72" s="50"/>
      <c r="Z72" s="50">
        <v>1.9E-2</v>
      </c>
      <c r="AA72" s="51"/>
      <c r="AB72" s="52">
        <v>1.9E-2</v>
      </c>
      <c r="AC72" s="29">
        <v>56</v>
      </c>
      <c r="AD72" s="34">
        <v>1.0640000000000001</v>
      </c>
      <c r="AE72" s="34">
        <v>0.437</v>
      </c>
      <c r="AF72" s="55">
        <v>24.472000000000001</v>
      </c>
      <c r="AG72" s="94">
        <v>2.1850000000000001</v>
      </c>
      <c r="AH72" s="40">
        <v>122.36000000000001</v>
      </c>
      <c r="AJ72" s="48">
        <v>4</v>
      </c>
      <c r="AK72" s="102" t="s">
        <v>50</v>
      </c>
      <c r="AL72" s="29">
        <v>56</v>
      </c>
      <c r="AM72" s="34" t="s">
        <v>84</v>
      </c>
      <c r="AN72" s="55">
        <v>13.015000000000001</v>
      </c>
      <c r="AO72" s="55">
        <v>728.84</v>
      </c>
    </row>
    <row r="73" spans="1:41" ht="15" customHeight="1" x14ac:dyDescent="0.25">
      <c r="A73" s="48">
        <v>5</v>
      </c>
      <c r="B73" s="102" t="s">
        <v>52</v>
      </c>
      <c r="C73" s="50">
        <v>0</v>
      </c>
      <c r="D73" s="50"/>
      <c r="E73" s="50">
        <v>0</v>
      </c>
      <c r="F73" s="50"/>
      <c r="G73" s="50">
        <v>0.05</v>
      </c>
      <c r="H73" s="51"/>
      <c r="I73" s="52">
        <v>0.05</v>
      </c>
      <c r="J73" s="29">
        <v>33</v>
      </c>
      <c r="K73" s="34">
        <v>1.6500000000000001</v>
      </c>
      <c r="L73" s="34">
        <v>5.7</v>
      </c>
      <c r="M73" s="55">
        <v>188.10000000000002</v>
      </c>
      <c r="N73" s="94">
        <v>28.5</v>
      </c>
      <c r="O73" s="40">
        <v>940.50000000000011</v>
      </c>
      <c r="Q73" s="24" t="s">
        <v>45</v>
      </c>
      <c r="T73" s="48">
        <v>5</v>
      </c>
      <c r="U73" s="102" t="s">
        <v>52</v>
      </c>
      <c r="V73" s="50">
        <v>0</v>
      </c>
      <c r="W73" s="50"/>
      <c r="X73" s="50">
        <v>0</v>
      </c>
      <c r="Y73" s="50"/>
      <c r="Z73" s="50">
        <v>0.05</v>
      </c>
      <c r="AA73" s="51"/>
      <c r="AB73" s="52">
        <v>0.05</v>
      </c>
      <c r="AC73" s="29">
        <v>33</v>
      </c>
      <c r="AD73" s="34">
        <v>1.6500000000000001</v>
      </c>
      <c r="AE73" s="34">
        <v>1.1500000000000001</v>
      </c>
      <c r="AF73" s="55">
        <v>37.950000000000003</v>
      </c>
      <c r="AG73" s="94">
        <v>5.7500000000000009</v>
      </c>
      <c r="AH73" s="40">
        <v>189.75</v>
      </c>
      <c r="AJ73" s="48">
        <v>5</v>
      </c>
      <c r="AK73" s="102" t="s">
        <v>52</v>
      </c>
      <c r="AL73" s="29">
        <v>33</v>
      </c>
      <c r="AM73" s="34" t="s">
        <v>84</v>
      </c>
      <c r="AN73" s="55">
        <v>34.25</v>
      </c>
      <c r="AO73" s="55">
        <v>1130.25</v>
      </c>
    </row>
    <row r="74" spans="1:41" ht="15" customHeight="1" x14ac:dyDescent="0.25">
      <c r="A74" s="48">
        <v>6</v>
      </c>
      <c r="B74" s="102" t="s">
        <v>53</v>
      </c>
      <c r="C74" s="50">
        <v>0</v>
      </c>
      <c r="D74" s="50"/>
      <c r="E74" s="50">
        <v>0</v>
      </c>
      <c r="F74" s="50"/>
      <c r="G74" s="50">
        <v>8.5000000000000006E-2</v>
      </c>
      <c r="H74" s="51"/>
      <c r="I74" s="52">
        <v>8.5000000000000006E-2</v>
      </c>
      <c r="J74" s="29">
        <v>36</v>
      </c>
      <c r="K74" s="34">
        <v>3.06</v>
      </c>
      <c r="L74" s="34">
        <v>9.6900000000000013</v>
      </c>
      <c r="M74" s="55">
        <v>348.84000000000003</v>
      </c>
      <c r="N74" s="94">
        <v>48.45</v>
      </c>
      <c r="O74" s="40">
        <v>1744.2000000000003</v>
      </c>
      <c r="Q74" s="24" t="s">
        <v>46</v>
      </c>
      <c r="T74" s="48">
        <v>6</v>
      </c>
      <c r="U74" s="102" t="s">
        <v>53</v>
      </c>
      <c r="V74" s="50">
        <v>0</v>
      </c>
      <c r="W74" s="50"/>
      <c r="X74" s="50">
        <v>0</v>
      </c>
      <c r="Y74" s="50"/>
      <c r="Z74" s="50">
        <v>8.5000000000000006E-2</v>
      </c>
      <c r="AA74" s="51"/>
      <c r="AB74" s="52">
        <v>8.5000000000000006E-2</v>
      </c>
      <c r="AC74" s="29">
        <v>36</v>
      </c>
      <c r="AD74" s="34">
        <v>3.06</v>
      </c>
      <c r="AE74" s="34">
        <v>1.9550000000000001</v>
      </c>
      <c r="AF74" s="55">
        <v>70.38</v>
      </c>
      <c r="AG74" s="94">
        <v>9.7750000000000004</v>
      </c>
      <c r="AH74" s="40">
        <v>351.9</v>
      </c>
      <c r="AJ74" s="48">
        <v>6</v>
      </c>
      <c r="AK74" s="102" t="s">
        <v>53</v>
      </c>
      <c r="AL74" s="29">
        <v>36</v>
      </c>
      <c r="AM74" s="34" t="s">
        <v>84</v>
      </c>
      <c r="AN74" s="55">
        <v>58.225000000000001</v>
      </c>
      <c r="AO74" s="55">
        <v>2096.1000000000004</v>
      </c>
    </row>
    <row r="75" spans="1:41" ht="15" customHeight="1" x14ac:dyDescent="0.25">
      <c r="A75" s="48">
        <v>7</v>
      </c>
      <c r="B75" s="102" t="s">
        <v>54</v>
      </c>
      <c r="C75" s="50">
        <v>0</v>
      </c>
      <c r="D75" s="50"/>
      <c r="E75" s="50">
        <v>0</v>
      </c>
      <c r="F75" s="50"/>
      <c r="G75" s="50">
        <v>7.0000000000000007E-2</v>
      </c>
      <c r="H75" s="51"/>
      <c r="I75" s="52">
        <v>7.0000000000000007E-2</v>
      </c>
      <c r="J75" s="29">
        <v>25</v>
      </c>
      <c r="K75" s="34">
        <v>1.7500000000000002</v>
      </c>
      <c r="L75" s="34">
        <v>7.98</v>
      </c>
      <c r="M75" s="55">
        <v>199.50000000000003</v>
      </c>
      <c r="N75" s="94">
        <v>39.900000000000006</v>
      </c>
      <c r="O75" s="40">
        <v>997.50000000000011</v>
      </c>
      <c r="T75" s="48">
        <v>7</v>
      </c>
      <c r="U75" s="102" t="s">
        <v>54</v>
      </c>
      <c r="V75" s="50">
        <v>0</v>
      </c>
      <c r="W75" s="50"/>
      <c r="X75" s="50">
        <v>0</v>
      </c>
      <c r="Y75" s="50"/>
      <c r="Z75" s="50">
        <v>7.0000000000000007E-2</v>
      </c>
      <c r="AA75" s="51"/>
      <c r="AB75" s="52">
        <v>7.0000000000000007E-2</v>
      </c>
      <c r="AC75" s="29">
        <v>25</v>
      </c>
      <c r="AD75" s="34">
        <v>1.7500000000000002</v>
      </c>
      <c r="AE75" s="34">
        <v>1.61</v>
      </c>
      <c r="AF75" s="55">
        <v>40.250000000000007</v>
      </c>
      <c r="AG75" s="94">
        <v>8.0500000000000007</v>
      </c>
      <c r="AH75" s="40">
        <v>201.25000000000003</v>
      </c>
      <c r="AJ75" s="48">
        <v>7</v>
      </c>
      <c r="AK75" s="102" t="s">
        <v>54</v>
      </c>
      <c r="AL75" s="29">
        <v>25</v>
      </c>
      <c r="AM75" s="34" t="s">
        <v>84</v>
      </c>
      <c r="AN75" s="55">
        <v>47.95</v>
      </c>
      <c r="AO75" s="55">
        <v>1198.7500000000002</v>
      </c>
    </row>
    <row r="76" spans="1:41" ht="15" customHeight="1" x14ac:dyDescent="0.25">
      <c r="A76" s="48">
        <v>8</v>
      </c>
      <c r="B76" s="102" t="s">
        <v>75</v>
      </c>
      <c r="C76" s="50">
        <v>0</v>
      </c>
      <c r="D76" s="50"/>
      <c r="E76" s="50">
        <v>0</v>
      </c>
      <c r="F76" s="50"/>
      <c r="G76" s="50">
        <v>0.1</v>
      </c>
      <c r="H76" s="51"/>
      <c r="I76" s="52">
        <v>0.1</v>
      </c>
      <c r="J76" s="29">
        <v>38</v>
      </c>
      <c r="K76" s="34">
        <v>3.8000000000000003</v>
      </c>
      <c r="L76" s="34">
        <v>11.4</v>
      </c>
      <c r="M76" s="55">
        <v>433.20000000000005</v>
      </c>
      <c r="N76" s="94">
        <v>57</v>
      </c>
      <c r="O76" s="40">
        <v>2166</v>
      </c>
      <c r="T76" s="48">
        <v>8</v>
      </c>
      <c r="U76" s="102" t="s">
        <v>75</v>
      </c>
      <c r="V76" s="50">
        <v>0</v>
      </c>
      <c r="W76" s="50"/>
      <c r="X76" s="50">
        <v>0</v>
      </c>
      <c r="Y76" s="50"/>
      <c r="Z76" s="50">
        <v>0.1</v>
      </c>
      <c r="AA76" s="51"/>
      <c r="AB76" s="52">
        <v>0.1</v>
      </c>
      <c r="AC76" s="29">
        <v>38</v>
      </c>
      <c r="AD76" s="34">
        <v>3.8000000000000003</v>
      </c>
      <c r="AE76" s="34">
        <v>2.3000000000000003</v>
      </c>
      <c r="AF76" s="55">
        <v>87.4</v>
      </c>
      <c r="AG76" s="94">
        <v>11.500000000000002</v>
      </c>
      <c r="AH76" s="40">
        <v>437</v>
      </c>
      <c r="AJ76" s="48">
        <v>8</v>
      </c>
      <c r="AK76" s="102" t="s">
        <v>75</v>
      </c>
      <c r="AL76" s="29">
        <v>38</v>
      </c>
      <c r="AM76" s="34" t="s">
        <v>84</v>
      </c>
      <c r="AN76" s="55">
        <v>68.5</v>
      </c>
      <c r="AO76" s="55">
        <v>2603</v>
      </c>
    </row>
    <row r="77" spans="1:41" ht="15" customHeight="1" x14ac:dyDescent="0.25">
      <c r="A77" s="48">
        <v>9</v>
      </c>
      <c r="B77" s="102" t="s">
        <v>76</v>
      </c>
      <c r="C77" s="50">
        <v>0</v>
      </c>
      <c r="D77" s="50"/>
      <c r="E77" s="50">
        <v>0</v>
      </c>
      <c r="F77" s="50"/>
      <c r="G77" s="50">
        <v>8.5000000000000006E-2</v>
      </c>
      <c r="H77" s="51"/>
      <c r="I77" s="52">
        <v>8.5000000000000006E-2</v>
      </c>
      <c r="J77" s="29">
        <v>25</v>
      </c>
      <c r="K77" s="34">
        <v>2.125</v>
      </c>
      <c r="L77" s="34">
        <v>9.6900000000000013</v>
      </c>
      <c r="M77" s="55">
        <v>242.25</v>
      </c>
      <c r="N77" s="94">
        <v>48.45</v>
      </c>
      <c r="O77" s="40">
        <v>1211.25</v>
      </c>
      <c r="T77" s="48">
        <v>9</v>
      </c>
      <c r="U77" s="102" t="s">
        <v>76</v>
      </c>
      <c r="V77" s="50">
        <v>0</v>
      </c>
      <c r="W77" s="50"/>
      <c r="X77" s="50">
        <v>0</v>
      </c>
      <c r="Y77" s="50"/>
      <c r="Z77" s="50">
        <v>8.5000000000000006E-2</v>
      </c>
      <c r="AA77" s="51"/>
      <c r="AB77" s="52">
        <v>8.5000000000000006E-2</v>
      </c>
      <c r="AC77" s="29">
        <v>25</v>
      </c>
      <c r="AD77" s="34">
        <v>2.125</v>
      </c>
      <c r="AE77" s="34">
        <v>1.9550000000000001</v>
      </c>
      <c r="AF77" s="55">
        <v>48.875</v>
      </c>
      <c r="AG77" s="94">
        <v>9.7750000000000004</v>
      </c>
      <c r="AH77" s="40">
        <v>244.375</v>
      </c>
      <c r="AJ77" s="48">
        <v>9</v>
      </c>
      <c r="AK77" s="102" t="s">
        <v>76</v>
      </c>
      <c r="AL77" s="29">
        <v>25</v>
      </c>
      <c r="AM77" s="34" t="s">
        <v>84</v>
      </c>
      <c r="AN77" s="55">
        <v>58.225000000000001</v>
      </c>
      <c r="AO77" s="55">
        <v>1455.625</v>
      </c>
    </row>
    <row r="78" spans="1:41" ht="15" customHeight="1" x14ac:dyDescent="0.25">
      <c r="A78" s="48">
        <v>10</v>
      </c>
      <c r="B78" s="102" t="s">
        <v>55</v>
      </c>
      <c r="C78" s="50">
        <v>0</v>
      </c>
      <c r="D78" s="50"/>
      <c r="E78" s="50">
        <v>0</v>
      </c>
      <c r="F78" s="50"/>
      <c r="G78" s="50">
        <v>2E-3</v>
      </c>
      <c r="H78" s="51"/>
      <c r="I78" s="52">
        <v>2E-3</v>
      </c>
      <c r="J78" s="29">
        <v>929</v>
      </c>
      <c r="K78" s="34">
        <v>1.8580000000000001</v>
      </c>
      <c r="L78" s="34">
        <v>0.22800000000000001</v>
      </c>
      <c r="M78" s="55">
        <v>211.81200000000001</v>
      </c>
      <c r="N78" s="94">
        <v>1.1400000000000001</v>
      </c>
      <c r="O78" s="40">
        <v>1059.06</v>
      </c>
      <c r="T78" s="48">
        <v>10</v>
      </c>
      <c r="U78" s="102" t="s">
        <v>55</v>
      </c>
      <c r="V78" s="50">
        <v>0</v>
      </c>
      <c r="W78" s="50"/>
      <c r="X78" s="50">
        <v>0</v>
      </c>
      <c r="Y78" s="50"/>
      <c r="Z78" s="50">
        <v>2E-3</v>
      </c>
      <c r="AA78" s="51"/>
      <c r="AB78" s="52">
        <v>2E-3</v>
      </c>
      <c r="AC78" s="29">
        <v>929</v>
      </c>
      <c r="AD78" s="34">
        <v>1.8580000000000001</v>
      </c>
      <c r="AE78" s="34">
        <v>4.5999999999999999E-2</v>
      </c>
      <c r="AF78" s="55">
        <v>42.734000000000002</v>
      </c>
      <c r="AG78" s="94">
        <v>0.22999999999999998</v>
      </c>
      <c r="AH78" s="40">
        <v>213.67000000000002</v>
      </c>
      <c r="AJ78" s="48">
        <v>10</v>
      </c>
      <c r="AK78" s="102" t="s">
        <v>55</v>
      </c>
      <c r="AL78" s="29">
        <v>929</v>
      </c>
      <c r="AM78" s="34" t="s">
        <v>84</v>
      </c>
      <c r="AN78" s="55">
        <v>1.37</v>
      </c>
      <c r="AO78" s="55">
        <v>1272.73</v>
      </c>
    </row>
    <row r="79" spans="1:41" ht="15" customHeight="1" x14ac:dyDescent="0.25">
      <c r="A79" s="48">
        <v>11</v>
      </c>
      <c r="B79" s="102" t="s">
        <v>56</v>
      </c>
      <c r="C79" s="53">
        <v>0</v>
      </c>
      <c r="D79" s="50"/>
      <c r="E79" s="50">
        <v>0</v>
      </c>
      <c r="F79" s="50"/>
      <c r="G79" s="50">
        <v>3.3E-3</v>
      </c>
      <c r="H79" s="51"/>
      <c r="I79" s="52">
        <v>3.3E-3</v>
      </c>
      <c r="J79" s="29">
        <v>18</v>
      </c>
      <c r="K79" s="34">
        <v>5.9400000000000001E-2</v>
      </c>
      <c r="L79" s="34">
        <v>0.37619999999999998</v>
      </c>
      <c r="M79" s="55">
        <v>6.7716000000000003</v>
      </c>
      <c r="N79" s="94">
        <v>1.8809999999999998</v>
      </c>
      <c r="O79" s="40">
        <v>33.858000000000004</v>
      </c>
      <c r="T79" s="48">
        <v>11</v>
      </c>
      <c r="U79" s="102" t="s">
        <v>56</v>
      </c>
      <c r="V79" s="53">
        <v>0</v>
      </c>
      <c r="W79" s="50"/>
      <c r="X79" s="50">
        <v>0</v>
      </c>
      <c r="Y79" s="50"/>
      <c r="Z79" s="50">
        <v>3.3E-3</v>
      </c>
      <c r="AA79" s="51"/>
      <c r="AB79" s="52">
        <v>3.3E-3</v>
      </c>
      <c r="AC79" s="29">
        <v>18</v>
      </c>
      <c r="AD79" s="34">
        <v>5.9400000000000001E-2</v>
      </c>
      <c r="AE79" s="34">
        <v>7.5899999999999995E-2</v>
      </c>
      <c r="AF79" s="55">
        <v>1.3662000000000001</v>
      </c>
      <c r="AG79" s="94">
        <v>0.37949999999999995</v>
      </c>
      <c r="AH79" s="40">
        <v>6.8310000000000004</v>
      </c>
      <c r="AJ79" s="48">
        <v>11</v>
      </c>
      <c r="AK79" s="102" t="s">
        <v>56</v>
      </c>
      <c r="AL79" s="29">
        <v>18</v>
      </c>
      <c r="AM79" s="34" t="s">
        <v>84</v>
      </c>
      <c r="AN79" s="55">
        <v>2.2604999999999995</v>
      </c>
      <c r="AO79" s="55">
        <v>40.689000000000007</v>
      </c>
    </row>
    <row r="80" spans="1:41" ht="15" customHeight="1" x14ac:dyDescent="0.25">
      <c r="A80" s="48">
        <v>12</v>
      </c>
      <c r="B80" s="102" t="s">
        <v>57</v>
      </c>
      <c r="C80" s="50">
        <v>0</v>
      </c>
      <c r="D80" s="50"/>
      <c r="E80" s="50">
        <v>0</v>
      </c>
      <c r="F80" s="50"/>
      <c r="G80" s="50">
        <v>6.7999999999999996E-3</v>
      </c>
      <c r="H80" s="51"/>
      <c r="I80" s="52">
        <v>6.7999999999999996E-3</v>
      </c>
      <c r="J80" s="29">
        <v>110</v>
      </c>
      <c r="K80" s="34">
        <v>0.748</v>
      </c>
      <c r="L80" s="34">
        <v>0.7752</v>
      </c>
      <c r="M80" s="55">
        <v>85.272000000000006</v>
      </c>
      <c r="N80" s="94">
        <v>3.8759999999999999</v>
      </c>
      <c r="O80" s="40">
        <v>426.36</v>
      </c>
      <c r="T80" s="48">
        <v>12</v>
      </c>
      <c r="U80" s="102" t="s">
        <v>57</v>
      </c>
      <c r="V80" s="50">
        <v>0</v>
      </c>
      <c r="W80" s="50"/>
      <c r="X80" s="50">
        <v>0</v>
      </c>
      <c r="Y80" s="50"/>
      <c r="Z80" s="50">
        <v>6.7999999999999996E-3</v>
      </c>
      <c r="AA80" s="51"/>
      <c r="AB80" s="52">
        <v>6.7999999999999996E-3</v>
      </c>
      <c r="AC80" s="29">
        <v>110</v>
      </c>
      <c r="AD80" s="34">
        <v>0.748</v>
      </c>
      <c r="AE80" s="34">
        <v>0.15639999999999998</v>
      </c>
      <c r="AF80" s="55">
        <v>17.204000000000001</v>
      </c>
      <c r="AG80" s="94">
        <v>0.78199999999999992</v>
      </c>
      <c r="AH80" s="40">
        <v>86.02000000000001</v>
      </c>
      <c r="AJ80" s="48">
        <v>12</v>
      </c>
      <c r="AK80" s="102" t="s">
        <v>57</v>
      </c>
      <c r="AL80" s="29">
        <v>110</v>
      </c>
      <c r="AM80" s="34" t="s">
        <v>84</v>
      </c>
      <c r="AN80" s="55">
        <v>4.6579999999999995</v>
      </c>
      <c r="AO80" s="55">
        <v>512.38</v>
      </c>
    </row>
    <row r="81" spans="1:41" ht="15" customHeight="1" x14ac:dyDescent="0.25">
      <c r="A81" s="48">
        <v>13</v>
      </c>
      <c r="B81" s="102" t="s">
        <v>58</v>
      </c>
      <c r="C81" s="50">
        <v>0</v>
      </c>
      <c r="D81" s="50"/>
      <c r="E81" s="50">
        <v>0</v>
      </c>
      <c r="F81" s="50"/>
      <c r="G81" s="50">
        <v>1.2E-2</v>
      </c>
      <c r="H81" s="51"/>
      <c r="I81" s="52">
        <v>1.2E-2</v>
      </c>
      <c r="J81" s="29">
        <v>400</v>
      </c>
      <c r="K81" s="34">
        <v>4.8</v>
      </c>
      <c r="L81" s="34">
        <v>1.3680000000000001</v>
      </c>
      <c r="M81" s="55">
        <v>547.19999999999993</v>
      </c>
      <c r="N81" s="94">
        <v>6.8400000000000007</v>
      </c>
      <c r="O81" s="40">
        <v>2735.9999999999995</v>
      </c>
      <c r="T81" s="48">
        <v>13</v>
      </c>
      <c r="U81" s="102" t="s">
        <v>58</v>
      </c>
      <c r="V81" s="50">
        <v>0</v>
      </c>
      <c r="W81" s="50"/>
      <c r="X81" s="50">
        <v>0</v>
      </c>
      <c r="Y81" s="50"/>
      <c r="Z81" s="50">
        <v>1.2E-2</v>
      </c>
      <c r="AA81" s="51"/>
      <c r="AB81" s="52">
        <v>1.2E-2</v>
      </c>
      <c r="AC81" s="29">
        <v>400</v>
      </c>
      <c r="AD81" s="34">
        <v>4.8</v>
      </c>
      <c r="AE81" s="34">
        <v>0.27600000000000002</v>
      </c>
      <c r="AF81" s="55">
        <v>110.39999999999999</v>
      </c>
      <c r="AG81" s="94">
        <v>1.3800000000000001</v>
      </c>
      <c r="AH81" s="40">
        <v>552</v>
      </c>
      <c r="AJ81" s="48">
        <v>13</v>
      </c>
      <c r="AK81" s="102" t="s">
        <v>58</v>
      </c>
      <c r="AL81" s="29">
        <v>400</v>
      </c>
      <c r="AM81" s="62" t="s">
        <v>84</v>
      </c>
      <c r="AN81" s="55">
        <v>8.2200000000000006</v>
      </c>
      <c r="AO81" s="55">
        <v>3287.9999999999995</v>
      </c>
    </row>
    <row r="82" spans="1:41" ht="15" customHeight="1" thickBot="1" x14ac:dyDescent="0.3">
      <c r="A82" s="48">
        <v>14</v>
      </c>
      <c r="B82" s="102" t="s">
        <v>26</v>
      </c>
      <c r="C82" s="50">
        <v>0</v>
      </c>
      <c r="D82" s="50"/>
      <c r="E82" s="50">
        <v>0</v>
      </c>
      <c r="F82" s="50"/>
      <c r="G82" s="50">
        <v>0.1</v>
      </c>
      <c r="H82" s="51"/>
      <c r="I82" s="52">
        <v>0.1</v>
      </c>
      <c r="J82" s="61">
        <v>80</v>
      </c>
      <c r="K82" s="34">
        <v>8</v>
      </c>
      <c r="L82" s="34">
        <v>11.4</v>
      </c>
      <c r="M82" s="55">
        <v>912</v>
      </c>
      <c r="N82" s="94">
        <v>57</v>
      </c>
      <c r="O82" s="40">
        <v>4560</v>
      </c>
      <c r="T82" s="48">
        <v>14</v>
      </c>
      <c r="U82" s="102" t="s">
        <v>26</v>
      </c>
      <c r="V82" s="50">
        <v>0</v>
      </c>
      <c r="W82" s="50"/>
      <c r="X82" s="50">
        <v>0</v>
      </c>
      <c r="Y82" s="50"/>
      <c r="Z82" s="50">
        <v>0.1</v>
      </c>
      <c r="AA82" s="51"/>
      <c r="AB82" s="52">
        <v>0.1</v>
      </c>
      <c r="AC82" s="61">
        <v>80</v>
      </c>
      <c r="AD82" s="34">
        <v>8</v>
      </c>
      <c r="AE82" s="34">
        <v>2.3000000000000003</v>
      </c>
      <c r="AF82" s="55">
        <v>184</v>
      </c>
      <c r="AG82" s="94">
        <v>11.500000000000002</v>
      </c>
      <c r="AH82" s="40">
        <v>920</v>
      </c>
      <c r="AJ82" s="48">
        <v>14</v>
      </c>
      <c r="AK82" s="102" t="s">
        <v>26</v>
      </c>
      <c r="AL82" s="61">
        <v>80</v>
      </c>
      <c r="AM82" s="34" t="s">
        <v>84</v>
      </c>
      <c r="AN82" s="55">
        <v>68.5</v>
      </c>
      <c r="AO82" s="55">
        <v>5480</v>
      </c>
    </row>
    <row r="83" spans="1:41" ht="15.75" thickBot="1" x14ac:dyDescent="0.3">
      <c r="A83" s="188" t="s">
        <v>65</v>
      </c>
      <c r="B83" s="189"/>
      <c r="C83" s="189"/>
      <c r="D83" s="189"/>
      <c r="E83" s="189"/>
      <c r="F83" s="189"/>
      <c r="G83" s="189"/>
      <c r="H83" s="189"/>
      <c r="I83" s="189"/>
      <c r="J83" s="190"/>
      <c r="K83" s="65">
        <v>62.489399999999982</v>
      </c>
      <c r="L83" s="65"/>
      <c r="M83" s="66">
        <v>7123.7915999999996</v>
      </c>
      <c r="N83" s="95"/>
      <c r="O83" s="67">
        <v>35618.957999999999</v>
      </c>
      <c r="T83" s="188" t="s">
        <v>65</v>
      </c>
      <c r="U83" s="189"/>
      <c r="V83" s="189"/>
      <c r="W83" s="189"/>
      <c r="X83" s="189"/>
      <c r="Y83" s="189"/>
      <c r="Z83" s="189"/>
      <c r="AA83" s="189"/>
      <c r="AB83" s="189"/>
      <c r="AC83" s="190"/>
      <c r="AD83" s="65">
        <v>62.489399999999982</v>
      </c>
      <c r="AE83" s="65"/>
      <c r="AF83" s="66">
        <v>1437.2562</v>
      </c>
      <c r="AG83" s="95"/>
      <c r="AH83" s="67">
        <v>7186.2810000000009</v>
      </c>
      <c r="AJ83" s="188" t="s">
        <v>65</v>
      </c>
      <c r="AK83" s="189"/>
      <c r="AL83" s="190"/>
      <c r="AM83" s="65">
        <v>0</v>
      </c>
      <c r="AN83" s="66">
        <v>519.2985000000001</v>
      </c>
      <c r="AO83" s="67">
        <v>42805.239000000001</v>
      </c>
    </row>
    <row r="84" spans="1:41" ht="15" customHeight="1" x14ac:dyDescent="0.25">
      <c r="A84" s="194" t="s">
        <v>59</v>
      </c>
      <c r="B84" s="196" t="s">
        <v>47</v>
      </c>
      <c r="C84" s="199" t="s">
        <v>60</v>
      </c>
      <c r="D84" s="199"/>
      <c r="E84" s="199" t="s">
        <v>62</v>
      </c>
      <c r="F84" s="199"/>
      <c r="G84" s="199" t="s">
        <v>40</v>
      </c>
      <c r="H84" s="200"/>
      <c r="I84" s="191" t="s">
        <v>67</v>
      </c>
      <c r="J84" s="201" t="s">
        <v>66</v>
      </c>
      <c r="K84" s="191" t="s">
        <v>63</v>
      </c>
      <c r="L84" s="191" t="s">
        <v>86</v>
      </c>
      <c r="M84" s="180" t="s">
        <v>63</v>
      </c>
      <c r="N84" s="191" t="s">
        <v>87</v>
      </c>
      <c r="O84" s="183" t="s">
        <v>64</v>
      </c>
      <c r="T84" s="194" t="s">
        <v>59</v>
      </c>
      <c r="U84" s="196" t="s">
        <v>47</v>
      </c>
      <c r="V84" s="199" t="s">
        <v>60</v>
      </c>
      <c r="W84" s="199"/>
      <c r="X84" s="199" t="s">
        <v>62</v>
      </c>
      <c r="Y84" s="199"/>
      <c r="Z84" s="199" t="s">
        <v>40</v>
      </c>
      <c r="AA84" s="200"/>
      <c r="AB84" s="191" t="s">
        <v>67</v>
      </c>
      <c r="AC84" s="201" t="s">
        <v>66</v>
      </c>
      <c r="AD84" s="191" t="s">
        <v>63</v>
      </c>
      <c r="AE84" s="191" t="s">
        <v>86</v>
      </c>
      <c r="AF84" s="180" t="s">
        <v>63</v>
      </c>
      <c r="AG84" s="191" t="s">
        <v>87</v>
      </c>
      <c r="AH84" s="183" t="s">
        <v>64</v>
      </c>
      <c r="AJ84" s="194" t="s">
        <v>59</v>
      </c>
      <c r="AK84" s="196" t="s">
        <v>47</v>
      </c>
      <c r="AL84" s="201" t="s">
        <v>66</v>
      </c>
      <c r="AM84" s="191" t="s">
        <v>83</v>
      </c>
      <c r="AN84" s="180" t="s">
        <v>85</v>
      </c>
      <c r="AO84" s="183" t="s">
        <v>63</v>
      </c>
    </row>
    <row r="85" spans="1:41" x14ac:dyDescent="0.25">
      <c r="A85" s="195"/>
      <c r="B85" s="197"/>
      <c r="C85" s="186" t="s">
        <v>68</v>
      </c>
      <c r="D85" s="186" t="s">
        <v>61</v>
      </c>
      <c r="E85" s="186" t="s">
        <v>68</v>
      </c>
      <c r="F85" s="186" t="s">
        <v>61</v>
      </c>
      <c r="G85" s="186" t="s">
        <v>68</v>
      </c>
      <c r="H85" s="204" t="s">
        <v>61</v>
      </c>
      <c r="I85" s="192"/>
      <c r="J85" s="202"/>
      <c r="K85" s="192"/>
      <c r="L85" s="192"/>
      <c r="M85" s="181"/>
      <c r="N85" s="192"/>
      <c r="O85" s="184"/>
      <c r="T85" s="195"/>
      <c r="U85" s="197"/>
      <c r="V85" s="186" t="s">
        <v>68</v>
      </c>
      <c r="W85" s="186" t="s">
        <v>61</v>
      </c>
      <c r="X85" s="186" t="s">
        <v>68</v>
      </c>
      <c r="Y85" s="186" t="s">
        <v>61</v>
      </c>
      <c r="Z85" s="186" t="s">
        <v>68</v>
      </c>
      <c r="AA85" s="204" t="s">
        <v>61</v>
      </c>
      <c r="AB85" s="192"/>
      <c r="AC85" s="202"/>
      <c r="AD85" s="192"/>
      <c r="AE85" s="192"/>
      <c r="AF85" s="181"/>
      <c r="AG85" s="192"/>
      <c r="AH85" s="184"/>
      <c r="AJ85" s="195"/>
      <c r="AK85" s="197"/>
      <c r="AL85" s="202"/>
      <c r="AM85" s="192"/>
      <c r="AN85" s="181"/>
      <c r="AO85" s="184"/>
    </row>
    <row r="86" spans="1:41" ht="15.75" thickBot="1" x14ac:dyDescent="0.3">
      <c r="A86" s="195"/>
      <c r="B86" s="198"/>
      <c r="C86" s="187"/>
      <c r="D86" s="187"/>
      <c r="E86" s="187"/>
      <c r="F86" s="187"/>
      <c r="G86" s="187"/>
      <c r="H86" s="205"/>
      <c r="I86" s="193"/>
      <c r="J86" s="203"/>
      <c r="K86" s="193"/>
      <c r="L86" s="193"/>
      <c r="M86" s="182"/>
      <c r="N86" s="193"/>
      <c r="O86" s="185"/>
      <c r="Q86" s="23" t="s">
        <v>40</v>
      </c>
      <c r="T86" s="195"/>
      <c r="U86" s="198"/>
      <c r="V86" s="187"/>
      <c r="W86" s="187"/>
      <c r="X86" s="187"/>
      <c r="Y86" s="187"/>
      <c r="Z86" s="187"/>
      <c r="AA86" s="205"/>
      <c r="AB86" s="193"/>
      <c r="AC86" s="203"/>
      <c r="AD86" s="193"/>
      <c r="AE86" s="193"/>
      <c r="AF86" s="182"/>
      <c r="AG86" s="193"/>
      <c r="AH86" s="185"/>
      <c r="AJ86" s="195"/>
      <c r="AK86" s="198"/>
      <c r="AL86" s="203"/>
      <c r="AM86" s="193"/>
      <c r="AN86" s="182"/>
      <c r="AO86" s="185"/>
    </row>
    <row r="87" spans="1:41" ht="15" customHeight="1" x14ac:dyDescent="0.25">
      <c r="A87" s="43">
        <v>1</v>
      </c>
      <c r="B87" s="102" t="s">
        <v>23</v>
      </c>
      <c r="C87" s="45">
        <v>0</v>
      </c>
      <c r="D87" s="45"/>
      <c r="E87" s="45">
        <v>0</v>
      </c>
      <c r="F87" s="45"/>
      <c r="G87" s="45">
        <v>0.15</v>
      </c>
      <c r="H87" s="46"/>
      <c r="I87" s="47">
        <v>0.15</v>
      </c>
      <c r="J87" s="30">
        <v>36</v>
      </c>
      <c r="K87" s="33">
        <v>5.3999999999999995</v>
      </c>
      <c r="L87" s="33">
        <v>17.099999999999998</v>
      </c>
      <c r="M87" s="54">
        <v>615.59999999999991</v>
      </c>
      <c r="N87" s="93">
        <v>85.499999999999986</v>
      </c>
      <c r="O87" s="39">
        <v>3077.9999999999995</v>
      </c>
      <c r="Q87" s="24" t="s">
        <v>80</v>
      </c>
      <c r="T87" s="43">
        <v>1</v>
      </c>
      <c r="U87" s="102" t="s">
        <v>23</v>
      </c>
      <c r="V87" s="45">
        <v>0</v>
      </c>
      <c r="W87" s="45"/>
      <c r="X87" s="45">
        <v>0</v>
      </c>
      <c r="Y87" s="45"/>
      <c r="Z87" s="45">
        <v>0.15</v>
      </c>
      <c r="AA87" s="46"/>
      <c r="AB87" s="47">
        <v>0.15</v>
      </c>
      <c r="AC87" s="30">
        <v>36</v>
      </c>
      <c r="AD87" s="33">
        <v>5.3999999999999995</v>
      </c>
      <c r="AE87" s="33">
        <v>3.4499999999999997</v>
      </c>
      <c r="AF87" s="54">
        <v>124.19999999999999</v>
      </c>
      <c r="AG87" s="93">
        <v>17.25</v>
      </c>
      <c r="AH87" s="39">
        <v>621</v>
      </c>
      <c r="AJ87" s="43">
        <v>1</v>
      </c>
      <c r="AK87" s="102" t="s">
        <v>23</v>
      </c>
      <c r="AL87" s="30">
        <v>36</v>
      </c>
      <c r="AM87" s="33" t="s">
        <v>84</v>
      </c>
      <c r="AN87" s="54">
        <v>102.74999999999999</v>
      </c>
      <c r="AO87" s="39">
        <v>3698.9999999999995</v>
      </c>
    </row>
    <row r="88" spans="1:41" ht="15" customHeight="1" x14ac:dyDescent="0.25">
      <c r="A88" s="48">
        <v>2</v>
      </c>
      <c r="B88" s="102" t="s">
        <v>71</v>
      </c>
      <c r="C88" s="50">
        <v>0</v>
      </c>
      <c r="D88" s="50"/>
      <c r="E88" s="50">
        <v>0</v>
      </c>
      <c r="F88" s="50"/>
      <c r="G88" s="50">
        <v>6.3E-2</v>
      </c>
      <c r="H88" s="51"/>
      <c r="I88" s="52">
        <v>6.3E-2</v>
      </c>
      <c r="J88" s="29">
        <v>250</v>
      </c>
      <c r="K88" s="34">
        <v>15.75</v>
      </c>
      <c r="L88" s="34">
        <v>7.1820000000000004</v>
      </c>
      <c r="M88" s="55">
        <v>1795.5</v>
      </c>
      <c r="N88" s="94">
        <v>35.910000000000004</v>
      </c>
      <c r="O88" s="40">
        <v>8977.5</v>
      </c>
      <c r="Q88" s="24" t="s">
        <v>42</v>
      </c>
      <c r="T88" s="48">
        <v>2</v>
      </c>
      <c r="U88" s="102" t="s">
        <v>71</v>
      </c>
      <c r="V88" s="50">
        <v>0</v>
      </c>
      <c r="W88" s="50"/>
      <c r="X88" s="50">
        <v>0</v>
      </c>
      <c r="Y88" s="50"/>
      <c r="Z88" s="50">
        <v>6.3E-2</v>
      </c>
      <c r="AA88" s="51"/>
      <c r="AB88" s="52">
        <v>6.3E-2</v>
      </c>
      <c r="AC88" s="29">
        <v>250</v>
      </c>
      <c r="AD88" s="34">
        <v>15.75</v>
      </c>
      <c r="AE88" s="34">
        <v>1.4490000000000001</v>
      </c>
      <c r="AF88" s="55">
        <v>362.25</v>
      </c>
      <c r="AG88" s="94">
        <v>7.2450000000000001</v>
      </c>
      <c r="AH88" s="40">
        <v>1811.25</v>
      </c>
      <c r="AJ88" s="48">
        <v>2</v>
      </c>
      <c r="AK88" s="102" t="s">
        <v>71</v>
      </c>
      <c r="AL88" s="29">
        <v>250</v>
      </c>
      <c r="AM88" s="34" t="s">
        <v>84</v>
      </c>
      <c r="AN88" s="55">
        <v>43.155000000000001</v>
      </c>
      <c r="AO88" s="55">
        <v>10788.75</v>
      </c>
    </row>
    <row r="89" spans="1:41" ht="15" customHeight="1" x14ac:dyDescent="0.25">
      <c r="A89" s="48">
        <v>3</v>
      </c>
      <c r="B89" s="102" t="s">
        <v>22</v>
      </c>
      <c r="C89" s="50">
        <v>0</v>
      </c>
      <c r="D89" s="50"/>
      <c r="E89" s="50">
        <v>0</v>
      </c>
      <c r="F89" s="50"/>
      <c r="G89" s="50">
        <v>0.03</v>
      </c>
      <c r="H89" s="51"/>
      <c r="I89" s="52">
        <v>0.03</v>
      </c>
      <c r="J89" s="29">
        <v>500</v>
      </c>
      <c r="K89" s="34">
        <v>15</v>
      </c>
      <c r="L89" s="34">
        <v>3.42</v>
      </c>
      <c r="M89" s="55">
        <v>1710</v>
      </c>
      <c r="N89" s="94">
        <v>17.100000000000001</v>
      </c>
      <c r="O89" s="40">
        <v>8550</v>
      </c>
      <c r="Q89" s="24" t="s">
        <v>43</v>
      </c>
      <c r="T89" s="48">
        <v>3</v>
      </c>
      <c r="U89" s="102" t="s">
        <v>22</v>
      </c>
      <c r="V89" s="50">
        <v>0</v>
      </c>
      <c r="W89" s="50"/>
      <c r="X89" s="50">
        <v>0</v>
      </c>
      <c r="Y89" s="50"/>
      <c r="Z89" s="50">
        <v>0.03</v>
      </c>
      <c r="AA89" s="51"/>
      <c r="AB89" s="52">
        <v>0.03</v>
      </c>
      <c r="AC89" s="29">
        <v>500</v>
      </c>
      <c r="AD89" s="34">
        <v>15</v>
      </c>
      <c r="AE89" s="34">
        <v>0.69</v>
      </c>
      <c r="AF89" s="55">
        <v>345</v>
      </c>
      <c r="AG89" s="94">
        <v>3.4499999999999997</v>
      </c>
      <c r="AH89" s="40">
        <v>1725</v>
      </c>
      <c r="AJ89" s="48">
        <v>3</v>
      </c>
      <c r="AK89" s="102" t="s">
        <v>22</v>
      </c>
      <c r="AL89" s="29">
        <v>500</v>
      </c>
      <c r="AM89" s="34" t="s">
        <v>84</v>
      </c>
      <c r="AN89" s="55">
        <v>20.55</v>
      </c>
      <c r="AO89" s="55">
        <v>10275</v>
      </c>
    </row>
    <row r="90" spans="1:41" ht="15" customHeight="1" x14ac:dyDescent="0.25">
      <c r="A90" s="48">
        <v>4</v>
      </c>
      <c r="B90" s="102" t="s">
        <v>49</v>
      </c>
      <c r="C90" s="50">
        <v>0</v>
      </c>
      <c r="D90" s="50"/>
      <c r="E90" s="50">
        <v>0</v>
      </c>
      <c r="F90" s="50"/>
      <c r="G90" s="50">
        <v>0.02</v>
      </c>
      <c r="H90" s="51"/>
      <c r="I90" s="52">
        <v>0.02</v>
      </c>
      <c r="J90" s="29">
        <v>127</v>
      </c>
      <c r="K90" s="34">
        <v>2.54</v>
      </c>
      <c r="L90" s="34">
        <v>2.2800000000000002</v>
      </c>
      <c r="M90" s="55">
        <v>289.56</v>
      </c>
      <c r="N90" s="94">
        <v>11.400000000000002</v>
      </c>
      <c r="O90" s="40">
        <v>1447.8</v>
      </c>
      <c r="Q90" s="24" t="s">
        <v>44</v>
      </c>
      <c r="T90" s="48">
        <v>4</v>
      </c>
      <c r="U90" s="102" t="s">
        <v>49</v>
      </c>
      <c r="V90" s="50">
        <v>0</v>
      </c>
      <c r="W90" s="50"/>
      <c r="X90" s="50">
        <v>0</v>
      </c>
      <c r="Y90" s="50"/>
      <c r="Z90" s="50">
        <v>0.02</v>
      </c>
      <c r="AA90" s="51"/>
      <c r="AB90" s="52">
        <v>0.02</v>
      </c>
      <c r="AC90" s="29">
        <v>127</v>
      </c>
      <c r="AD90" s="34">
        <v>2.54</v>
      </c>
      <c r="AE90" s="34">
        <v>0.46</v>
      </c>
      <c r="AF90" s="55">
        <v>58.42</v>
      </c>
      <c r="AG90" s="94">
        <v>2.3000000000000003</v>
      </c>
      <c r="AH90" s="40">
        <v>292.10000000000002</v>
      </c>
      <c r="AJ90" s="48">
        <v>4</v>
      </c>
      <c r="AK90" s="102" t="s">
        <v>49</v>
      </c>
      <c r="AL90" s="29">
        <v>127</v>
      </c>
      <c r="AM90" s="34" t="s">
        <v>84</v>
      </c>
      <c r="AN90" s="55">
        <v>13.700000000000003</v>
      </c>
      <c r="AO90" s="55">
        <v>1739.9</v>
      </c>
    </row>
    <row r="91" spans="1:41" ht="15" customHeight="1" x14ac:dyDescent="0.25">
      <c r="A91" s="48">
        <v>5</v>
      </c>
      <c r="B91" s="102" t="s">
        <v>50</v>
      </c>
      <c r="C91" s="50">
        <v>0</v>
      </c>
      <c r="D91" s="50"/>
      <c r="E91" s="50">
        <v>0</v>
      </c>
      <c r="F91" s="50"/>
      <c r="G91" s="50">
        <v>0.02</v>
      </c>
      <c r="H91" s="51"/>
      <c r="I91" s="52">
        <v>0.02</v>
      </c>
      <c r="J91" s="29">
        <v>56</v>
      </c>
      <c r="K91" s="34">
        <v>1.1200000000000001</v>
      </c>
      <c r="L91" s="34">
        <v>2.2800000000000002</v>
      </c>
      <c r="M91" s="55">
        <v>127.68</v>
      </c>
      <c r="N91" s="94">
        <v>11.400000000000002</v>
      </c>
      <c r="O91" s="40">
        <v>638.40000000000009</v>
      </c>
      <c r="Q91" s="24" t="s">
        <v>45</v>
      </c>
      <c r="T91" s="48">
        <v>5</v>
      </c>
      <c r="U91" s="102" t="s">
        <v>50</v>
      </c>
      <c r="V91" s="50">
        <v>0</v>
      </c>
      <c r="W91" s="50"/>
      <c r="X91" s="50">
        <v>0</v>
      </c>
      <c r="Y91" s="50"/>
      <c r="Z91" s="50">
        <v>0.02</v>
      </c>
      <c r="AA91" s="51"/>
      <c r="AB91" s="52">
        <v>0.02</v>
      </c>
      <c r="AC91" s="29">
        <v>56</v>
      </c>
      <c r="AD91" s="34">
        <v>1.1200000000000001</v>
      </c>
      <c r="AE91" s="34">
        <v>0.46</v>
      </c>
      <c r="AF91" s="55">
        <v>25.76</v>
      </c>
      <c r="AG91" s="94">
        <v>2.3000000000000003</v>
      </c>
      <c r="AH91" s="40">
        <v>128.80000000000001</v>
      </c>
      <c r="AJ91" s="48">
        <v>5</v>
      </c>
      <c r="AK91" s="102" t="s">
        <v>50</v>
      </c>
      <c r="AL91" s="29">
        <v>56</v>
      </c>
      <c r="AM91" s="34" t="s">
        <v>84</v>
      </c>
      <c r="AN91" s="55">
        <v>13.700000000000003</v>
      </c>
      <c r="AO91" s="55">
        <v>767.2</v>
      </c>
    </row>
    <row r="92" spans="1:41" ht="15" customHeight="1" x14ac:dyDescent="0.25">
      <c r="A92" s="48">
        <v>6</v>
      </c>
      <c r="B92" s="102" t="s">
        <v>79</v>
      </c>
      <c r="C92" s="50">
        <v>0</v>
      </c>
      <c r="D92" s="50"/>
      <c r="E92" s="50">
        <v>0</v>
      </c>
      <c r="F92" s="50"/>
      <c r="G92" s="50">
        <v>0.08</v>
      </c>
      <c r="H92" s="51"/>
      <c r="I92" s="52">
        <v>0.08</v>
      </c>
      <c r="J92" s="29">
        <v>86</v>
      </c>
      <c r="K92" s="34">
        <v>6.88</v>
      </c>
      <c r="L92" s="34">
        <v>9.120000000000001</v>
      </c>
      <c r="M92" s="55">
        <v>784.31999999999994</v>
      </c>
      <c r="N92" s="94">
        <v>45.600000000000009</v>
      </c>
      <c r="O92" s="40">
        <v>3921.5999999999995</v>
      </c>
      <c r="Q92" s="24" t="s">
        <v>46</v>
      </c>
      <c r="T92" s="48">
        <v>6</v>
      </c>
      <c r="U92" s="102" t="s">
        <v>79</v>
      </c>
      <c r="V92" s="50">
        <v>0</v>
      </c>
      <c r="W92" s="50"/>
      <c r="X92" s="50">
        <v>0</v>
      </c>
      <c r="Y92" s="50"/>
      <c r="Z92" s="50">
        <v>0.08</v>
      </c>
      <c r="AA92" s="51"/>
      <c r="AB92" s="52">
        <v>0.08</v>
      </c>
      <c r="AC92" s="29">
        <v>86</v>
      </c>
      <c r="AD92" s="34">
        <v>6.88</v>
      </c>
      <c r="AE92" s="34">
        <v>1.84</v>
      </c>
      <c r="AF92" s="55">
        <v>158.24</v>
      </c>
      <c r="AG92" s="94">
        <v>9.2000000000000011</v>
      </c>
      <c r="AH92" s="40">
        <v>791.2</v>
      </c>
      <c r="AJ92" s="48">
        <v>6</v>
      </c>
      <c r="AK92" s="102" t="s">
        <v>79</v>
      </c>
      <c r="AL92" s="29">
        <v>86</v>
      </c>
      <c r="AM92" s="34" t="s">
        <v>84</v>
      </c>
      <c r="AN92" s="55">
        <v>54.800000000000011</v>
      </c>
      <c r="AO92" s="55">
        <v>4712.7999999999993</v>
      </c>
    </row>
    <row r="93" spans="1:41" ht="15" customHeight="1" x14ac:dyDescent="0.25">
      <c r="A93" s="48">
        <v>7</v>
      </c>
      <c r="B93" s="102" t="s">
        <v>52</v>
      </c>
      <c r="C93" s="50">
        <v>0</v>
      </c>
      <c r="D93" s="50"/>
      <c r="E93" s="50">
        <v>0</v>
      </c>
      <c r="F93" s="50"/>
      <c r="G93" s="50">
        <v>0.08</v>
      </c>
      <c r="H93" s="51"/>
      <c r="I93" s="52">
        <v>0.08</v>
      </c>
      <c r="J93" s="29">
        <v>33</v>
      </c>
      <c r="K93" s="34">
        <v>2.64</v>
      </c>
      <c r="L93" s="34">
        <v>9.120000000000001</v>
      </c>
      <c r="M93" s="55">
        <v>300.96000000000004</v>
      </c>
      <c r="N93" s="94">
        <v>45.600000000000009</v>
      </c>
      <c r="O93" s="40">
        <v>1504.8000000000002</v>
      </c>
      <c r="T93" s="48">
        <v>7</v>
      </c>
      <c r="U93" s="102" t="s">
        <v>52</v>
      </c>
      <c r="V93" s="50">
        <v>0</v>
      </c>
      <c r="W93" s="50"/>
      <c r="X93" s="50">
        <v>0</v>
      </c>
      <c r="Y93" s="50"/>
      <c r="Z93" s="50">
        <v>0.08</v>
      </c>
      <c r="AA93" s="51"/>
      <c r="AB93" s="52">
        <v>0.08</v>
      </c>
      <c r="AC93" s="29">
        <v>33</v>
      </c>
      <c r="AD93" s="34">
        <v>2.64</v>
      </c>
      <c r="AE93" s="34">
        <v>1.84</v>
      </c>
      <c r="AF93" s="55">
        <v>60.720000000000006</v>
      </c>
      <c r="AG93" s="94">
        <v>9.2000000000000011</v>
      </c>
      <c r="AH93" s="40">
        <v>303.60000000000002</v>
      </c>
      <c r="AJ93" s="48">
        <v>7</v>
      </c>
      <c r="AK93" s="102" t="s">
        <v>52</v>
      </c>
      <c r="AL93" s="29">
        <v>33</v>
      </c>
      <c r="AM93" s="34" t="s">
        <v>84</v>
      </c>
      <c r="AN93" s="55">
        <v>54.800000000000011</v>
      </c>
      <c r="AO93" s="55">
        <v>1808.4</v>
      </c>
    </row>
    <row r="94" spans="1:41" ht="15" customHeight="1" x14ac:dyDescent="0.25">
      <c r="A94" s="48">
        <v>8</v>
      </c>
      <c r="B94" s="102" t="s">
        <v>53</v>
      </c>
      <c r="C94" s="50">
        <v>0</v>
      </c>
      <c r="D94" s="50"/>
      <c r="E94" s="50">
        <v>0</v>
      </c>
      <c r="F94" s="50"/>
      <c r="G94" s="50">
        <v>0.1</v>
      </c>
      <c r="H94" s="51"/>
      <c r="I94" s="52">
        <v>0.1</v>
      </c>
      <c r="J94" s="29">
        <v>36</v>
      </c>
      <c r="K94" s="34">
        <v>3.6</v>
      </c>
      <c r="L94" s="34">
        <v>11.4</v>
      </c>
      <c r="M94" s="55">
        <v>410.40000000000003</v>
      </c>
      <c r="N94" s="94">
        <v>57</v>
      </c>
      <c r="O94" s="40">
        <v>2052</v>
      </c>
      <c r="T94" s="48">
        <v>8</v>
      </c>
      <c r="U94" s="102" t="s">
        <v>53</v>
      </c>
      <c r="V94" s="50">
        <v>0</v>
      </c>
      <c r="W94" s="50"/>
      <c r="X94" s="50">
        <v>0</v>
      </c>
      <c r="Y94" s="50"/>
      <c r="Z94" s="50">
        <v>0.1</v>
      </c>
      <c r="AA94" s="51"/>
      <c r="AB94" s="52">
        <v>0.1</v>
      </c>
      <c r="AC94" s="29">
        <v>36</v>
      </c>
      <c r="AD94" s="34">
        <v>3.6</v>
      </c>
      <c r="AE94" s="34">
        <v>2.3000000000000003</v>
      </c>
      <c r="AF94" s="55">
        <v>82.8</v>
      </c>
      <c r="AG94" s="94">
        <v>11.500000000000002</v>
      </c>
      <c r="AH94" s="40">
        <v>414</v>
      </c>
      <c r="AJ94" s="48">
        <v>8</v>
      </c>
      <c r="AK94" s="102" t="s">
        <v>53</v>
      </c>
      <c r="AL94" s="29">
        <v>36</v>
      </c>
      <c r="AM94" s="34" t="s">
        <v>84</v>
      </c>
      <c r="AN94" s="55">
        <v>68.5</v>
      </c>
      <c r="AO94" s="55">
        <v>2466</v>
      </c>
    </row>
    <row r="95" spans="1:41" ht="15" customHeight="1" x14ac:dyDescent="0.25">
      <c r="A95" s="48">
        <v>9</v>
      </c>
      <c r="B95" s="102" t="s">
        <v>54</v>
      </c>
      <c r="C95" s="50">
        <v>0</v>
      </c>
      <c r="D95" s="50"/>
      <c r="E95" s="50">
        <v>0</v>
      </c>
      <c r="F95" s="50"/>
      <c r="G95" s="50">
        <v>8.5000000000000006E-2</v>
      </c>
      <c r="H95" s="51"/>
      <c r="I95" s="52">
        <v>8.5000000000000006E-2</v>
      </c>
      <c r="J95" s="29">
        <v>25</v>
      </c>
      <c r="K95" s="34">
        <v>2.125</v>
      </c>
      <c r="L95" s="34">
        <v>9.6900000000000013</v>
      </c>
      <c r="M95" s="55">
        <v>242.25</v>
      </c>
      <c r="N95" s="94">
        <v>48.45</v>
      </c>
      <c r="O95" s="40">
        <v>1211.25</v>
      </c>
      <c r="T95" s="48">
        <v>9</v>
      </c>
      <c r="U95" s="102" t="s">
        <v>54</v>
      </c>
      <c r="V95" s="50">
        <v>0</v>
      </c>
      <c r="W95" s="50"/>
      <c r="X95" s="50">
        <v>0</v>
      </c>
      <c r="Y95" s="50"/>
      <c r="Z95" s="50">
        <v>8.5000000000000006E-2</v>
      </c>
      <c r="AA95" s="51"/>
      <c r="AB95" s="52">
        <v>8.5000000000000006E-2</v>
      </c>
      <c r="AC95" s="29">
        <v>25</v>
      </c>
      <c r="AD95" s="34">
        <v>2.125</v>
      </c>
      <c r="AE95" s="34">
        <v>1.9550000000000001</v>
      </c>
      <c r="AF95" s="55">
        <v>48.875</v>
      </c>
      <c r="AG95" s="94">
        <v>9.7750000000000004</v>
      </c>
      <c r="AH95" s="40">
        <v>244.375</v>
      </c>
      <c r="AJ95" s="48">
        <v>9</v>
      </c>
      <c r="AK95" s="102" t="s">
        <v>54</v>
      </c>
      <c r="AL95" s="29">
        <v>25</v>
      </c>
      <c r="AM95" s="34" t="s">
        <v>84</v>
      </c>
      <c r="AN95" s="55">
        <v>58.225000000000001</v>
      </c>
      <c r="AO95" s="55">
        <v>1455.625</v>
      </c>
    </row>
    <row r="96" spans="1:41" ht="15" customHeight="1" x14ac:dyDescent="0.25">
      <c r="A96" s="48">
        <v>10</v>
      </c>
      <c r="B96" s="102" t="s">
        <v>55</v>
      </c>
      <c r="C96" s="50">
        <v>0</v>
      </c>
      <c r="D96" s="50"/>
      <c r="E96" s="50">
        <v>0</v>
      </c>
      <c r="F96" s="50"/>
      <c r="G96" s="50">
        <v>2E-3</v>
      </c>
      <c r="H96" s="51"/>
      <c r="I96" s="52">
        <v>2E-3</v>
      </c>
      <c r="J96" s="29">
        <v>929</v>
      </c>
      <c r="K96" s="34">
        <v>1.8580000000000001</v>
      </c>
      <c r="L96" s="34">
        <v>0.22800000000000001</v>
      </c>
      <c r="M96" s="55">
        <v>211.81200000000001</v>
      </c>
      <c r="N96" s="94">
        <v>1.1400000000000001</v>
      </c>
      <c r="O96" s="40">
        <v>1059.06</v>
      </c>
      <c r="T96" s="48">
        <v>10</v>
      </c>
      <c r="U96" s="102" t="s">
        <v>55</v>
      </c>
      <c r="V96" s="50">
        <v>0</v>
      </c>
      <c r="W96" s="50"/>
      <c r="X96" s="50">
        <v>0</v>
      </c>
      <c r="Y96" s="50"/>
      <c r="Z96" s="50">
        <v>2E-3</v>
      </c>
      <c r="AA96" s="51"/>
      <c r="AB96" s="52">
        <v>2E-3</v>
      </c>
      <c r="AC96" s="29">
        <v>929</v>
      </c>
      <c r="AD96" s="34">
        <v>1.8580000000000001</v>
      </c>
      <c r="AE96" s="34">
        <v>4.5999999999999999E-2</v>
      </c>
      <c r="AF96" s="55">
        <v>42.734000000000002</v>
      </c>
      <c r="AG96" s="94">
        <v>0.22999999999999998</v>
      </c>
      <c r="AH96" s="40">
        <v>213.67000000000002</v>
      </c>
      <c r="AJ96" s="48">
        <v>10</v>
      </c>
      <c r="AK96" s="102" t="s">
        <v>55</v>
      </c>
      <c r="AL96" s="29">
        <v>929</v>
      </c>
      <c r="AM96" s="34" t="s">
        <v>84</v>
      </c>
      <c r="AN96" s="55">
        <v>1.37</v>
      </c>
      <c r="AO96" s="55">
        <v>1272.73</v>
      </c>
    </row>
    <row r="97" spans="1:41" ht="15" customHeight="1" x14ac:dyDescent="0.25">
      <c r="A97" s="48">
        <v>11</v>
      </c>
      <c r="B97" s="102" t="s">
        <v>56</v>
      </c>
      <c r="C97" s="53">
        <v>0</v>
      </c>
      <c r="D97" s="50"/>
      <c r="E97" s="50">
        <v>0</v>
      </c>
      <c r="F97" s="50"/>
      <c r="G97" s="50">
        <v>1.6000000000000001E-3</v>
      </c>
      <c r="H97" s="51"/>
      <c r="I97" s="52">
        <v>1.6000000000000001E-3</v>
      </c>
      <c r="J97" s="29">
        <v>18</v>
      </c>
      <c r="K97" s="34">
        <v>2.8800000000000003E-2</v>
      </c>
      <c r="L97" s="34">
        <v>0.18240000000000001</v>
      </c>
      <c r="M97" s="55">
        <v>3.2832000000000003</v>
      </c>
      <c r="N97" s="94">
        <v>0.91200000000000003</v>
      </c>
      <c r="O97" s="40">
        <v>16.416</v>
      </c>
      <c r="T97" s="48">
        <v>11</v>
      </c>
      <c r="U97" s="102" t="s">
        <v>56</v>
      </c>
      <c r="V97" s="53">
        <v>0</v>
      </c>
      <c r="W97" s="50"/>
      <c r="X97" s="50">
        <v>0</v>
      </c>
      <c r="Y97" s="50"/>
      <c r="Z97" s="50">
        <v>1.6000000000000001E-3</v>
      </c>
      <c r="AA97" s="51"/>
      <c r="AB97" s="52">
        <v>1.6000000000000001E-3</v>
      </c>
      <c r="AC97" s="29">
        <v>18</v>
      </c>
      <c r="AD97" s="34">
        <v>2.8800000000000003E-2</v>
      </c>
      <c r="AE97" s="34">
        <v>3.6799999999999999E-2</v>
      </c>
      <c r="AF97" s="55">
        <v>0.6624000000000001</v>
      </c>
      <c r="AG97" s="94">
        <v>0.184</v>
      </c>
      <c r="AH97" s="40">
        <v>3.3120000000000003</v>
      </c>
      <c r="AJ97" s="48">
        <v>11</v>
      </c>
      <c r="AK97" s="102" t="s">
        <v>56</v>
      </c>
      <c r="AL97" s="29">
        <v>18</v>
      </c>
      <c r="AM97" s="34" t="s">
        <v>84</v>
      </c>
      <c r="AN97" s="55">
        <v>1.0960000000000001</v>
      </c>
      <c r="AO97" s="55">
        <v>19.728000000000002</v>
      </c>
    </row>
    <row r="98" spans="1:41" ht="15" customHeight="1" x14ac:dyDescent="0.25">
      <c r="A98" s="48">
        <v>12</v>
      </c>
      <c r="B98" s="102" t="s">
        <v>57</v>
      </c>
      <c r="C98" s="50">
        <v>0</v>
      </c>
      <c r="D98" s="50"/>
      <c r="E98" s="50">
        <v>0</v>
      </c>
      <c r="F98" s="50"/>
      <c r="G98" s="50">
        <v>6.7999999999999996E-3</v>
      </c>
      <c r="H98" s="51"/>
      <c r="I98" s="52">
        <v>6.7999999999999996E-3</v>
      </c>
      <c r="J98" s="29">
        <v>110</v>
      </c>
      <c r="K98" s="34">
        <v>0.748</v>
      </c>
      <c r="L98" s="34">
        <v>0.7752</v>
      </c>
      <c r="M98" s="55">
        <v>85.272000000000006</v>
      </c>
      <c r="N98" s="94">
        <v>3.8759999999999999</v>
      </c>
      <c r="O98" s="40">
        <v>426.36</v>
      </c>
      <c r="T98" s="48">
        <v>12</v>
      </c>
      <c r="U98" s="102" t="s">
        <v>57</v>
      </c>
      <c r="V98" s="50">
        <v>0</v>
      </c>
      <c r="W98" s="50"/>
      <c r="X98" s="50">
        <v>0</v>
      </c>
      <c r="Y98" s="50"/>
      <c r="Z98" s="50">
        <v>6.7999999999999996E-3</v>
      </c>
      <c r="AA98" s="51"/>
      <c r="AB98" s="52">
        <v>6.7999999999999996E-3</v>
      </c>
      <c r="AC98" s="29">
        <v>110</v>
      </c>
      <c r="AD98" s="34">
        <v>0.748</v>
      </c>
      <c r="AE98" s="34">
        <v>0.15639999999999998</v>
      </c>
      <c r="AF98" s="55">
        <v>17.204000000000001</v>
      </c>
      <c r="AG98" s="94">
        <v>0.78199999999999992</v>
      </c>
      <c r="AH98" s="40">
        <v>86.02000000000001</v>
      </c>
      <c r="AJ98" s="48">
        <v>12</v>
      </c>
      <c r="AK98" s="102" t="s">
        <v>57</v>
      </c>
      <c r="AL98" s="29">
        <v>110</v>
      </c>
      <c r="AM98" s="34" t="s">
        <v>84</v>
      </c>
      <c r="AN98" s="55">
        <v>4.6579999999999995</v>
      </c>
      <c r="AO98" s="55">
        <v>512.38</v>
      </c>
    </row>
    <row r="99" spans="1:41" ht="15" customHeight="1" x14ac:dyDescent="0.25">
      <c r="A99" s="48">
        <v>13</v>
      </c>
      <c r="B99" s="102" t="s">
        <v>58</v>
      </c>
      <c r="C99" s="50">
        <v>0</v>
      </c>
      <c r="D99" s="50"/>
      <c r="E99" s="50">
        <v>0</v>
      </c>
      <c r="F99" s="50"/>
      <c r="G99" s="50">
        <v>0.01</v>
      </c>
      <c r="H99" s="51"/>
      <c r="I99" s="52">
        <v>0.01</v>
      </c>
      <c r="J99" s="29">
        <v>400</v>
      </c>
      <c r="K99" s="34">
        <v>4</v>
      </c>
      <c r="L99" s="34">
        <v>1.1400000000000001</v>
      </c>
      <c r="M99" s="55">
        <v>456</v>
      </c>
      <c r="N99" s="94">
        <v>5.7000000000000011</v>
      </c>
      <c r="O99" s="40">
        <v>2280</v>
      </c>
      <c r="T99" s="48">
        <v>13</v>
      </c>
      <c r="U99" s="102" t="s">
        <v>58</v>
      </c>
      <c r="V99" s="50">
        <v>0</v>
      </c>
      <c r="W99" s="50"/>
      <c r="X99" s="50">
        <v>0</v>
      </c>
      <c r="Y99" s="50"/>
      <c r="Z99" s="50">
        <v>0.01</v>
      </c>
      <c r="AA99" s="51"/>
      <c r="AB99" s="52">
        <v>0.01</v>
      </c>
      <c r="AC99" s="29">
        <v>400</v>
      </c>
      <c r="AD99" s="34">
        <v>4</v>
      </c>
      <c r="AE99" s="34">
        <v>0.23</v>
      </c>
      <c r="AF99" s="55">
        <v>92</v>
      </c>
      <c r="AG99" s="94">
        <v>1.1500000000000001</v>
      </c>
      <c r="AH99" s="40">
        <v>460</v>
      </c>
      <c r="AJ99" s="48">
        <v>13</v>
      </c>
      <c r="AK99" s="102" t="s">
        <v>58</v>
      </c>
      <c r="AL99" s="29">
        <v>400</v>
      </c>
      <c r="AM99" s="62" t="s">
        <v>84</v>
      </c>
      <c r="AN99" s="55">
        <v>6.8500000000000014</v>
      </c>
      <c r="AO99" s="55">
        <v>2740</v>
      </c>
    </row>
    <row r="100" spans="1:41" ht="15" customHeight="1" thickBot="1" x14ac:dyDescent="0.3">
      <c r="A100" s="48">
        <v>14</v>
      </c>
      <c r="B100" s="102" t="s">
        <v>26</v>
      </c>
      <c r="C100" s="50">
        <v>0</v>
      </c>
      <c r="D100" s="50"/>
      <c r="E100" s="50">
        <v>0</v>
      </c>
      <c r="F100" s="50"/>
      <c r="G100" s="50">
        <v>0.01</v>
      </c>
      <c r="H100" s="51"/>
      <c r="I100" s="52">
        <v>0.01</v>
      </c>
      <c r="J100" s="61">
        <v>80</v>
      </c>
      <c r="K100" s="34">
        <v>0.8</v>
      </c>
      <c r="L100" s="34">
        <v>1.1400000000000001</v>
      </c>
      <c r="M100" s="55">
        <v>91.2</v>
      </c>
      <c r="N100" s="94">
        <v>5.7000000000000011</v>
      </c>
      <c r="O100" s="40">
        <v>456</v>
      </c>
      <c r="T100" s="48">
        <v>14</v>
      </c>
      <c r="U100" s="102" t="s">
        <v>26</v>
      </c>
      <c r="V100" s="50">
        <v>0</v>
      </c>
      <c r="W100" s="50"/>
      <c r="X100" s="50">
        <v>0</v>
      </c>
      <c r="Y100" s="50"/>
      <c r="Z100" s="50">
        <v>0.01</v>
      </c>
      <c r="AA100" s="51"/>
      <c r="AB100" s="52">
        <v>0.01</v>
      </c>
      <c r="AC100" s="61">
        <v>80</v>
      </c>
      <c r="AD100" s="34">
        <v>0.8</v>
      </c>
      <c r="AE100" s="34">
        <v>0.23</v>
      </c>
      <c r="AF100" s="55">
        <v>18.400000000000002</v>
      </c>
      <c r="AG100" s="94">
        <v>1.1500000000000001</v>
      </c>
      <c r="AH100" s="40">
        <v>92.000000000000014</v>
      </c>
      <c r="AJ100" s="48">
        <v>14</v>
      </c>
      <c r="AK100" s="102" t="s">
        <v>26</v>
      </c>
      <c r="AL100" s="61">
        <v>80</v>
      </c>
      <c r="AM100" s="34" t="s">
        <v>84</v>
      </c>
      <c r="AN100" s="55">
        <v>6.8500000000000014</v>
      </c>
      <c r="AO100" s="55">
        <v>548</v>
      </c>
    </row>
    <row r="101" spans="1:41" ht="15.75" thickBot="1" x14ac:dyDescent="0.3">
      <c r="A101" s="188" t="s">
        <v>65</v>
      </c>
      <c r="B101" s="189"/>
      <c r="C101" s="189"/>
      <c r="D101" s="189"/>
      <c r="E101" s="189"/>
      <c r="F101" s="189"/>
      <c r="G101" s="189"/>
      <c r="H101" s="189"/>
      <c r="I101" s="189"/>
      <c r="J101" s="190"/>
      <c r="K101" s="65">
        <v>62.489799999999988</v>
      </c>
      <c r="L101" s="65"/>
      <c r="M101" s="66">
        <v>7123.8371999999999</v>
      </c>
      <c r="N101" s="95"/>
      <c r="O101" s="67">
        <v>35619.186000000002</v>
      </c>
      <c r="T101" s="188" t="s">
        <v>65</v>
      </c>
      <c r="U101" s="189"/>
      <c r="V101" s="189"/>
      <c r="W101" s="189"/>
      <c r="X101" s="189"/>
      <c r="Y101" s="189"/>
      <c r="Z101" s="189"/>
      <c r="AA101" s="189"/>
      <c r="AB101" s="189"/>
      <c r="AC101" s="190"/>
      <c r="AD101" s="65">
        <v>62.489799999999988</v>
      </c>
      <c r="AE101" s="65"/>
      <c r="AF101" s="66">
        <v>1437.2653999999998</v>
      </c>
      <c r="AG101" s="95"/>
      <c r="AH101" s="67">
        <v>7186.3270000000011</v>
      </c>
      <c r="AJ101" s="188" t="s">
        <v>65</v>
      </c>
      <c r="AK101" s="189"/>
      <c r="AL101" s="190"/>
      <c r="AM101" s="65">
        <v>0</v>
      </c>
      <c r="AN101" s="66">
        <v>451.00400000000008</v>
      </c>
      <c r="AO101" s="67">
        <v>42805.513000000006</v>
      </c>
    </row>
    <row r="102" spans="1:41" ht="15" customHeight="1" x14ac:dyDescent="0.25">
      <c r="A102" s="194" t="s">
        <v>59</v>
      </c>
      <c r="B102" s="196" t="s">
        <v>47</v>
      </c>
      <c r="C102" s="199" t="s">
        <v>60</v>
      </c>
      <c r="D102" s="199"/>
      <c r="E102" s="199" t="s">
        <v>62</v>
      </c>
      <c r="F102" s="199"/>
      <c r="G102" s="199" t="s">
        <v>40</v>
      </c>
      <c r="H102" s="200"/>
      <c r="I102" s="191" t="s">
        <v>67</v>
      </c>
      <c r="J102" s="201" t="s">
        <v>66</v>
      </c>
      <c r="K102" s="191" t="s">
        <v>63</v>
      </c>
      <c r="L102" s="191" t="s">
        <v>86</v>
      </c>
      <c r="M102" s="180" t="s">
        <v>63</v>
      </c>
      <c r="N102" s="191" t="s">
        <v>87</v>
      </c>
      <c r="O102" s="183" t="s">
        <v>64</v>
      </c>
      <c r="T102" s="194" t="s">
        <v>59</v>
      </c>
      <c r="U102" s="196" t="s">
        <v>47</v>
      </c>
      <c r="V102" s="199" t="s">
        <v>60</v>
      </c>
      <c r="W102" s="199"/>
      <c r="X102" s="199" t="s">
        <v>62</v>
      </c>
      <c r="Y102" s="199"/>
      <c r="Z102" s="199" t="s">
        <v>40</v>
      </c>
      <c r="AA102" s="200"/>
      <c r="AB102" s="191" t="s">
        <v>67</v>
      </c>
      <c r="AC102" s="201" t="s">
        <v>66</v>
      </c>
      <c r="AD102" s="191" t="s">
        <v>63</v>
      </c>
      <c r="AE102" s="191" t="s">
        <v>86</v>
      </c>
      <c r="AF102" s="180" t="s">
        <v>63</v>
      </c>
      <c r="AG102" s="191" t="s">
        <v>87</v>
      </c>
      <c r="AH102" s="183" t="s">
        <v>64</v>
      </c>
      <c r="AJ102" s="194" t="s">
        <v>59</v>
      </c>
      <c r="AK102" s="196" t="s">
        <v>47</v>
      </c>
      <c r="AL102" s="201" t="s">
        <v>66</v>
      </c>
      <c r="AM102" s="191" t="s">
        <v>83</v>
      </c>
      <c r="AN102" s="180" t="s">
        <v>85</v>
      </c>
      <c r="AO102" s="183" t="s">
        <v>63</v>
      </c>
    </row>
    <row r="103" spans="1:41" x14ac:dyDescent="0.25">
      <c r="A103" s="195"/>
      <c r="B103" s="197"/>
      <c r="C103" s="186" t="s">
        <v>68</v>
      </c>
      <c r="D103" s="186" t="s">
        <v>61</v>
      </c>
      <c r="E103" s="186" t="s">
        <v>68</v>
      </c>
      <c r="F103" s="186" t="s">
        <v>61</v>
      </c>
      <c r="G103" s="186" t="s">
        <v>68</v>
      </c>
      <c r="H103" s="204" t="s">
        <v>61</v>
      </c>
      <c r="I103" s="192"/>
      <c r="J103" s="202"/>
      <c r="K103" s="192"/>
      <c r="L103" s="192"/>
      <c r="M103" s="181"/>
      <c r="N103" s="192"/>
      <c r="O103" s="184"/>
      <c r="T103" s="195"/>
      <c r="U103" s="197"/>
      <c r="V103" s="186" t="s">
        <v>68</v>
      </c>
      <c r="W103" s="186" t="s">
        <v>61</v>
      </c>
      <c r="X103" s="186" t="s">
        <v>68</v>
      </c>
      <c r="Y103" s="186" t="s">
        <v>61</v>
      </c>
      <c r="Z103" s="186" t="s">
        <v>68</v>
      </c>
      <c r="AA103" s="204" t="s">
        <v>61</v>
      </c>
      <c r="AB103" s="192"/>
      <c r="AC103" s="202"/>
      <c r="AD103" s="192"/>
      <c r="AE103" s="192"/>
      <c r="AF103" s="181"/>
      <c r="AG103" s="192"/>
      <c r="AH103" s="184"/>
      <c r="AJ103" s="195"/>
      <c r="AK103" s="197"/>
      <c r="AL103" s="202"/>
      <c r="AM103" s="192"/>
      <c r="AN103" s="181"/>
      <c r="AO103" s="184"/>
    </row>
    <row r="104" spans="1:41" ht="15.75" thickBot="1" x14ac:dyDescent="0.3">
      <c r="A104" s="195"/>
      <c r="B104" s="198"/>
      <c r="C104" s="187"/>
      <c r="D104" s="187"/>
      <c r="E104" s="187"/>
      <c r="F104" s="187"/>
      <c r="G104" s="187"/>
      <c r="H104" s="205"/>
      <c r="I104" s="193"/>
      <c r="J104" s="203"/>
      <c r="K104" s="193"/>
      <c r="L104" s="193"/>
      <c r="M104" s="182"/>
      <c r="N104" s="193"/>
      <c r="O104" s="185"/>
      <c r="Q104" s="23" t="s">
        <v>40</v>
      </c>
      <c r="T104" s="195"/>
      <c r="U104" s="198"/>
      <c r="V104" s="187"/>
      <c r="W104" s="187"/>
      <c r="X104" s="187"/>
      <c r="Y104" s="187"/>
      <c r="Z104" s="187"/>
      <c r="AA104" s="205"/>
      <c r="AB104" s="193"/>
      <c r="AC104" s="203"/>
      <c r="AD104" s="193"/>
      <c r="AE104" s="193"/>
      <c r="AF104" s="182"/>
      <c r="AG104" s="193"/>
      <c r="AH104" s="185"/>
      <c r="AJ104" s="195"/>
      <c r="AK104" s="198"/>
      <c r="AL104" s="203"/>
      <c r="AM104" s="193"/>
      <c r="AN104" s="182"/>
      <c r="AO104" s="185"/>
    </row>
    <row r="105" spans="1:41" ht="15" customHeight="1" x14ac:dyDescent="0.25">
      <c r="A105" s="43">
        <v>1</v>
      </c>
      <c r="B105" s="102" t="s">
        <v>23</v>
      </c>
      <c r="C105" s="45">
        <v>0</v>
      </c>
      <c r="D105" s="45"/>
      <c r="E105" s="45">
        <v>0</v>
      </c>
      <c r="F105" s="45"/>
      <c r="G105" s="45">
        <v>0.15</v>
      </c>
      <c r="H105" s="46"/>
      <c r="I105" s="47">
        <v>0.15</v>
      </c>
      <c r="J105" s="30">
        <v>36</v>
      </c>
      <c r="K105" s="33">
        <v>5.3999999999999995</v>
      </c>
      <c r="L105" s="33">
        <v>17.099999999999998</v>
      </c>
      <c r="M105" s="54">
        <v>615.59999999999991</v>
      </c>
      <c r="N105" s="93">
        <v>68.399999999999991</v>
      </c>
      <c r="O105" s="39">
        <v>2462.3999999999996</v>
      </c>
      <c r="Q105" s="24" t="s">
        <v>81</v>
      </c>
      <c r="T105" s="43">
        <v>1</v>
      </c>
      <c r="U105" s="102" t="s">
        <v>23</v>
      </c>
      <c r="V105" s="45">
        <v>0</v>
      </c>
      <c r="W105" s="45"/>
      <c r="X105" s="45">
        <v>0</v>
      </c>
      <c r="Y105" s="45"/>
      <c r="Z105" s="45">
        <v>0.15</v>
      </c>
      <c r="AA105" s="46"/>
      <c r="AB105" s="47">
        <v>0.15</v>
      </c>
      <c r="AC105" s="30">
        <v>36</v>
      </c>
      <c r="AD105" s="33">
        <v>5.3999999999999995</v>
      </c>
      <c r="AE105" s="33">
        <v>3.4499999999999997</v>
      </c>
      <c r="AF105" s="54">
        <v>124.19999999999999</v>
      </c>
      <c r="AG105" s="93">
        <v>0</v>
      </c>
      <c r="AH105" s="39">
        <v>0</v>
      </c>
      <c r="AJ105" s="43">
        <v>1</v>
      </c>
      <c r="AK105" s="102" t="s">
        <v>23</v>
      </c>
      <c r="AL105" s="30">
        <v>36</v>
      </c>
      <c r="AM105" s="33" t="s">
        <v>84</v>
      </c>
      <c r="AN105" s="54">
        <v>68.399999999999991</v>
      </c>
      <c r="AO105" s="54">
        <v>2462.3999999999996</v>
      </c>
    </row>
    <row r="106" spans="1:41" ht="15" customHeight="1" x14ac:dyDescent="0.25">
      <c r="A106" s="48">
        <v>2</v>
      </c>
      <c r="B106" s="102" t="s">
        <v>71</v>
      </c>
      <c r="C106" s="50">
        <v>0</v>
      </c>
      <c r="D106" s="50"/>
      <c r="E106" s="50">
        <v>0</v>
      </c>
      <c r="F106" s="50"/>
      <c r="G106" s="50">
        <v>0.06</v>
      </c>
      <c r="H106" s="51"/>
      <c r="I106" s="52">
        <v>0.06</v>
      </c>
      <c r="J106" s="29">
        <v>250</v>
      </c>
      <c r="K106" s="34">
        <v>15</v>
      </c>
      <c r="L106" s="34">
        <v>6.84</v>
      </c>
      <c r="M106" s="55">
        <v>1710</v>
      </c>
      <c r="N106" s="94">
        <v>27.36</v>
      </c>
      <c r="O106" s="40">
        <v>6840</v>
      </c>
      <c r="Q106" s="24" t="s">
        <v>42</v>
      </c>
      <c r="T106" s="48">
        <v>2</v>
      </c>
      <c r="U106" s="102" t="s">
        <v>71</v>
      </c>
      <c r="V106" s="50">
        <v>0</v>
      </c>
      <c r="W106" s="50"/>
      <c r="X106" s="50">
        <v>0</v>
      </c>
      <c r="Y106" s="50"/>
      <c r="Z106" s="50">
        <v>0.06</v>
      </c>
      <c r="AA106" s="51"/>
      <c r="AB106" s="52">
        <v>0.06</v>
      </c>
      <c r="AC106" s="29">
        <v>250</v>
      </c>
      <c r="AD106" s="34">
        <v>15</v>
      </c>
      <c r="AE106" s="34">
        <v>1.38</v>
      </c>
      <c r="AF106" s="55">
        <v>345</v>
      </c>
      <c r="AG106" s="94">
        <v>0</v>
      </c>
      <c r="AH106" s="40">
        <v>0</v>
      </c>
      <c r="AJ106" s="48">
        <v>2</v>
      </c>
      <c r="AK106" s="102" t="s">
        <v>71</v>
      </c>
      <c r="AL106" s="29">
        <v>250</v>
      </c>
      <c r="AM106" s="34" t="s">
        <v>84</v>
      </c>
      <c r="AN106" s="55">
        <v>27.36</v>
      </c>
      <c r="AO106" s="55">
        <v>6840</v>
      </c>
    </row>
    <row r="107" spans="1:41" ht="15" customHeight="1" x14ac:dyDescent="0.25">
      <c r="A107" s="48">
        <v>3</v>
      </c>
      <c r="B107" s="102" t="s">
        <v>22</v>
      </c>
      <c r="C107" s="50">
        <v>0</v>
      </c>
      <c r="D107" s="50"/>
      <c r="E107" s="50">
        <v>0</v>
      </c>
      <c r="F107" s="50"/>
      <c r="G107" s="50">
        <v>2.5000000000000001E-2</v>
      </c>
      <c r="H107" s="51"/>
      <c r="I107" s="52">
        <v>2.5000000000000001E-2</v>
      </c>
      <c r="J107" s="29">
        <v>500</v>
      </c>
      <c r="K107" s="34">
        <v>12.5</v>
      </c>
      <c r="L107" s="34">
        <v>2.85</v>
      </c>
      <c r="M107" s="55">
        <v>1425</v>
      </c>
      <c r="N107" s="94">
        <v>11.4</v>
      </c>
      <c r="O107" s="40">
        <v>5700</v>
      </c>
      <c r="Q107" s="24" t="s">
        <v>43</v>
      </c>
      <c r="T107" s="48">
        <v>3</v>
      </c>
      <c r="U107" s="102" t="s">
        <v>22</v>
      </c>
      <c r="V107" s="50">
        <v>0</v>
      </c>
      <c r="W107" s="50"/>
      <c r="X107" s="50">
        <v>0</v>
      </c>
      <c r="Y107" s="50"/>
      <c r="Z107" s="50">
        <v>2.5000000000000001E-2</v>
      </c>
      <c r="AA107" s="51"/>
      <c r="AB107" s="52">
        <v>2.5000000000000001E-2</v>
      </c>
      <c r="AC107" s="29">
        <v>500</v>
      </c>
      <c r="AD107" s="34">
        <v>12.5</v>
      </c>
      <c r="AE107" s="34">
        <v>0.57500000000000007</v>
      </c>
      <c r="AF107" s="55">
        <v>287.5</v>
      </c>
      <c r="AG107" s="94">
        <v>0</v>
      </c>
      <c r="AH107" s="40">
        <v>0</v>
      </c>
      <c r="AJ107" s="48">
        <v>3</v>
      </c>
      <c r="AK107" s="102" t="s">
        <v>22</v>
      </c>
      <c r="AL107" s="29">
        <v>500</v>
      </c>
      <c r="AM107" s="34" t="s">
        <v>84</v>
      </c>
      <c r="AN107" s="55">
        <v>11.4</v>
      </c>
      <c r="AO107" s="55">
        <v>5700</v>
      </c>
    </row>
    <row r="108" spans="1:41" ht="15" customHeight="1" x14ac:dyDescent="0.25">
      <c r="A108" s="48">
        <v>4</v>
      </c>
      <c r="B108" s="102" t="s">
        <v>49</v>
      </c>
      <c r="C108" s="50">
        <v>0</v>
      </c>
      <c r="D108" s="50"/>
      <c r="E108" s="50">
        <v>0</v>
      </c>
      <c r="F108" s="50"/>
      <c r="G108" s="50">
        <v>0.02</v>
      </c>
      <c r="H108" s="51"/>
      <c r="I108" s="52">
        <v>0.02</v>
      </c>
      <c r="J108" s="29">
        <v>127</v>
      </c>
      <c r="K108" s="34">
        <v>2.54</v>
      </c>
      <c r="L108" s="34">
        <v>2.2800000000000002</v>
      </c>
      <c r="M108" s="55">
        <v>289.56</v>
      </c>
      <c r="N108" s="94">
        <v>9.120000000000001</v>
      </c>
      <c r="O108" s="40">
        <v>1158.24</v>
      </c>
      <c r="Q108" s="24" t="s">
        <v>44</v>
      </c>
      <c r="T108" s="48">
        <v>4</v>
      </c>
      <c r="U108" s="102" t="s">
        <v>49</v>
      </c>
      <c r="V108" s="50">
        <v>0</v>
      </c>
      <c r="W108" s="50"/>
      <c r="X108" s="50">
        <v>0</v>
      </c>
      <c r="Y108" s="50"/>
      <c r="Z108" s="50">
        <v>0.02</v>
      </c>
      <c r="AA108" s="51"/>
      <c r="AB108" s="52">
        <v>0.02</v>
      </c>
      <c r="AC108" s="29">
        <v>127</v>
      </c>
      <c r="AD108" s="34">
        <v>2.54</v>
      </c>
      <c r="AE108" s="34">
        <v>0.46</v>
      </c>
      <c r="AF108" s="55">
        <v>58.42</v>
      </c>
      <c r="AG108" s="94">
        <v>0</v>
      </c>
      <c r="AH108" s="40">
        <v>0</v>
      </c>
      <c r="AJ108" s="48">
        <v>4</v>
      </c>
      <c r="AK108" s="102" t="s">
        <v>49</v>
      </c>
      <c r="AL108" s="29">
        <v>127</v>
      </c>
      <c r="AM108" s="34" t="s">
        <v>84</v>
      </c>
      <c r="AN108" s="55">
        <v>9.120000000000001</v>
      </c>
      <c r="AO108" s="55">
        <v>1158.24</v>
      </c>
    </row>
    <row r="109" spans="1:41" ht="15" customHeight="1" x14ac:dyDescent="0.25">
      <c r="A109" s="48">
        <v>5</v>
      </c>
      <c r="B109" s="102" t="s">
        <v>50</v>
      </c>
      <c r="C109" s="50">
        <v>0</v>
      </c>
      <c r="D109" s="50"/>
      <c r="E109" s="50">
        <v>0</v>
      </c>
      <c r="F109" s="50"/>
      <c r="G109" s="50">
        <v>0.02</v>
      </c>
      <c r="H109" s="51"/>
      <c r="I109" s="52">
        <v>0.02</v>
      </c>
      <c r="J109" s="29">
        <v>56</v>
      </c>
      <c r="K109" s="34">
        <v>1.1200000000000001</v>
      </c>
      <c r="L109" s="34">
        <v>2.2800000000000002</v>
      </c>
      <c r="M109" s="55">
        <v>127.68</v>
      </c>
      <c r="N109" s="94">
        <v>9.120000000000001</v>
      </c>
      <c r="O109" s="40">
        <v>510.72</v>
      </c>
      <c r="Q109" s="24" t="s">
        <v>45</v>
      </c>
      <c r="T109" s="48">
        <v>5</v>
      </c>
      <c r="U109" s="102" t="s">
        <v>50</v>
      </c>
      <c r="V109" s="50">
        <v>0</v>
      </c>
      <c r="W109" s="50"/>
      <c r="X109" s="50">
        <v>0</v>
      </c>
      <c r="Y109" s="50"/>
      <c r="Z109" s="50">
        <v>0.02</v>
      </c>
      <c r="AA109" s="51"/>
      <c r="AB109" s="52">
        <v>0.02</v>
      </c>
      <c r="AC109" s="29">
        <v>56</v>
      </c>
      <c r="AD109" s="34">
        <v>1.1200000000000001</v>
      </c>
      <c r="AE109" s="34">
        <v>0.46</v>
      </c>
      <c r="AF109" s="55">
        <v>25.76</v>
      </c>
      <c r="AG109" s="94">
        <v>0</v>
      </c>
      <c r="AH109" s="40">
        <v>0</v>
      </c>
      <c r="AJ109" s="48">
        <v>5</v>
      </c>
      <c r="AK109" s="102" t="s">
        <v>50</v>
      </c>
      <c r="AL109" s="29">
        <v>56</v>
      </c>
      <c r="AM109" s="34" t="s">
        <v>84</v>
      </c>
      <c r="AN109" s="55">
        <v>9.120000000000001</v>
      </c>
      <c r="AO109" s="55">
        <v>510.72</v>
      </c>
    </row>
    <row r="110" spans="1:41" ht="15" customHeight="1" x14ac:dyDescent="0.25">
      <c r="A110" s="48">
        <v>6</v>
      </c>
      <c r="B110" s="102" t="s">
        <v>79</v>
      </c>
      <c r="C110" s="50">
        <v>0</v>
      </c>
      <c r="D110" s="50"/>
      <c r="E110" s="50">
        <v>0</v>
      </c>
      <c r="F110" s="50"/>
      <c r="G110" s="50">
        <v>0.05</v>
      </c>
      <c r="H110" s="51"/>
      <c r="I110" s="52">
        <v>0.05</v>
      </c>
      <c r="J110" s="29">
        <v>86</v>
      </c>
      <c r="K110" s="34">
        <v>4.3</v>
      </c>
      <c r="L110" s="34">
        <v>5.7</v>
      </c>
      <c r="M110" s="55">
        <v>490.2</v>
      </c>
      <c r="N110" s="94">
        <v>22.8</v>
      </c>
      <c r="O110" s="40">
        <v>1960.8</v>
      </c>
      <c r="Q110" s="24" t="s">
        <v>46</v>
      </c>
      <c r="T110" s="48">
        <v>6</v>
      </c>
      <c r="U110" s="102" t="s">
        <v>79</v>
      </c>
      <c r="V110" s="50">
        <v>0</v>
      </c>
      <c r="W110" s="50"/>
      <c r="X110" s="50">
        <v>0</v>
      </c>
      <c r="Y110" s="50"/>
      <c r="Z110" s="50">
        <v>0.05</v>
      </c>
      <c r="AA110" s="51"/>
      <c r="AB110" s="52">
        <v>0.05</v>
      </c>
      <c r="AC110" s="29">
        <v>86</v>
      </c>
      <c r="AD110" s="34">
        <v>4.3</v>
      </c>
      <c r="AE110" s="34">
        <v>1.1500000000000001</v>
      </c>
      <c r="AF110" s="55">
        <v>98.899999999999991</v>
      </c>
      <c r="AG110" s="94">
        <v>0</v>
      </c>
      <c r="AH110" s="40">
        <v>0</v>
      </c>
      <c r="AJ110" s="48">
        <v>6</v>
      </c>
      <c r="AK110" s="102" t="s">
        <v>79</v>
      </c>
      <c r="AL110" s="29">
        <v>86</v>
      </c>
      <c r="AM110" s="34" t="s">
        <v>84</v>
      </c>
      <c r="AN110" s="55">
        <v>22.8</v>
      </c>
      <c r="AO110" s="55">
        <v>1960.8</v>
      </c>
    </row>
    <row r="111" spans="1:41" ht="15" customHeight="1" x14ac:dyDescent="0.25">
      <c r="A111" s="48">
        <v>7</v>
      </c>
      <c r="B111" s="102" t="s">
        <v>51</v>
      </c>
      <c r="C111" s="50">
        <v>0</v>
      </c>
      <c r="D111" s="50"/>
      <c r="E111" s="50">
        <v>0</v>
      </c>
      <c r="F111" s="50"/>
      <c r="G111" s="50">
        <v>0.04</v>
      </c>
      <c r="H111" s="51"/>
      <c r="I111" s="52">
        <v>0.04</v>
      </c>
      <c r="J111" s="29">
        <v>40</v>
      </c>
      <c r="K111" s="34">
        <v>1.6</v>
      </c>
      <c r="L111" s="34">
        <v>4.5600000000000005</v>
      </c>
      <c r="M111" s="55">
        <v>182.4</v>
      </c>
      <c r="N111" s="94">
        <v>18.240000000000002</v>
      </c>
      <c r="O111" s="40">
        <v>729.6</v>
      </c>
      <c r="T111" s="48">
        <v>7</v>
      </c>
      <c r="U111" s="102" t="s">
        <v>51</v>
      </c>
      <c r="V111" s="50">
        <v>0</v>
      </c>
      <c r="W111" s="50"/>
      <c r="X111" s="50">
        <v>0</v>
      </c>
      <c r="Y111" s="50"/>
      <c r="Z111" s="50">
        <v>0.04</v>
      </c>
      <c r="AA111" s="51"/>
      <c r="AB111" s="52">
        <v>0.04</v>
      </c>
      <c r="AC111" s="29">
        <v>40</v>
      </c>
      <c r="AD111" s="34">
        <v>1.6</v>
      </c>
      <c r="AE111" s="34">
        <v>0.92</v>
      </c>
      <c r="AF111" s="55">
        <v>36.800000000000004</v>
      </c>
      <c r="AG111" s="94">
        <v>0</v>
      </c>
      <c r="AH111" s="40">
        <v>0</v>
      </c>
      <c r="AJ111" s="48">
        <v>7</v>
      </c>
      <c r="AK111" s="102" t="s">
        <v>51</v>
      </c>
      <c r="AL111" s="29">
        <v>40</v>
      </c>
      <c r="AM111" s="34" t="s">
        <v>84</v>
      </c>
      <c r="AN111" s="55">
        <v>18.240000000000002</v>
      </c>
      <c r="AO111" s="55">
        <v>729.6</v>
      </c>
    </row>
    <row r="112" spans="1:41" ht="15" customHeight="1" x14ac:dyDescent="0.25">
      <c r="A112" s="48">
        <v>8</v>
      </c>
      <c r="B112" s="102" t="s">
        <v>52</v>
      </c>
      <c r="C112" s="50">
        <v>0</v>
      </c>
      <c r="D112" s="50"/>
      <c r="E112" s="50">
        <v>0</v>
      </c>
      <c r="F112" s="50"/>
      <c r="G112" s="50">
        <v>0.1</v>
      </c>
      <c r="H112" s="51"/>
      <c r="I112" s="52">
        <v>0.1</v>
      </c>
      <c r="J112" s="29">
        <v>33</v>
      </c>
      <c r="K112" s="34">
        <v>3.3000000000000003</v>
      </c>
      <c r="L112" s="34">
        <v>11.4</v>
      </c>
      <c r="M112" s="55">
        <v>376.20000000000005</v>
      </c>
      <c r="N112" s="94">
        <v>45.6</v>
      </c>
      <c r="O112" s="40">
        <v>1504.8000000000002</v>
      </c>
      <c r="T112" s="48">
        <v>8</v>
      </c>
      <c r="U112" s="102" t="s">
        <v>52</v>
      </c>
      <c r="V112" s="50">
        <v>0</v>
      </c>
      <c r="W112" s="50"/>
      <c r="X112" s="50">
        <v>0</v>
      </c>
      <c r="Y112" s="50"/>
      <c r="Z112" s="50">
        <v>0.1</v>
      </c>
      <c r="AA112" s="51"/>
      <c r="AB112" s="52">
        <v>0.1</v>
      </c>
      <c r="AC112" s="29">
        <v>33</v>
      </c>
      <c r="AD112" s="34">
        <v>3.3000000000000003</v>
      </c>
      <c r="AE112" s="34">
        <v>2.3000000000000003</v>
      </c>
      <c r="AF112" s="55">
        <v>75.900000000000006</v>
      </c>
      <c r="AG112" s="94">
        <v>0</v>
      </c>
      <c r="AH112" s="40">
        <v>0</v>
      </c>
      <c r="AJ112" s="48">
        <v>8</v>
      </c>
      <c r="AK112" s="102" t="s">
        <v>52</v>
      </c>
      <c r="AL112" s="29">
        <v>33</v>
      </c>
      <c r="AM112" s="34" t="s">
        <v>84</v>
      </c>
      <c r="AN112" s="55">
        <v>45.6</v>
      </c>
      <c r="AO112" s="55">
        <v>1504.8000000000002</v>
      </c>
    </row>
    <row r="113" spans="1:41" ht="15" customHeight="1" x14ac:dyDescent="0.25">
      <c r="A113" s="48">
        <v>9</v>
      </c>
      <c r="B113" s="102" t="s">
        <v>53</v>
      </c>
      <c r="C113" s="50">
        <v>0</v>
      </c>
      <c r="D113" s="50"/>
      <c r="E113" s="50">
        <v>0</v>
      </c>
      <c r="F113" s="50"/>
      <c r="G113" s="50">
        <v>8.3000000000000004E-2</v>
      </c>
      <c r="H113" s="51"/>
      <c r="I113" s="52">
        <v>8.3000000000000004E-2</v>
      </c>
      <c r="J113" s="29">
        <v>36</v>
      </c>
      <c r="K113" s="34">
        <v>2.988</v>
      </c>
      <c r="L113" s="34">
        <v>9.4619999999999997</v>
      </c>
      <c r="M113" s="55">
        <v>340.63200000000001</v>
      </c>
      <c r="N113" s="94">
        <v>37.847999999999999</v>
      </c>
      <c r="O113" s="40">
        <v>1362.528</v>
      </c>
      <c r="T113" s="48">
        <v>9</v>
      </c>
      <c r="U113" s="102" t="s">
        <v>53</v>
      </c>
      <c r="V113" s="50">
        <v>0</v>
      </c>
      <c r="W113" s="50"/>
      <c r="X113" s="50">
        <v>0</v>
      </c>
      <c r="Y113" s="50"/>
      <c r="Z113" s="50">
        <v>8.3000000000000004E-2</v>
      </c>
      <c r="AA113" s="51"/>
      <c r="AB113" s="52">
        <v>8.3000000000000004E-2</v>
      </c>
      <c r="AC113" s="29">
        <v>36</v>
      </c>
      <c r="AD113" s="34">
        <v>2.988</v>
      </c>
      <c r="AE113" s="34">
        <v>1.909</v>
      </c>
      <c r="AF113" s="55">
        <v>68.724000000000004</v>
      </c>
      <c r="AG113" s="94">
        <v>0</v>
      </c>
      <c r="AH113" s="40">
        <v>0</v>
      </c>
      <c r="AJ113" s="48">
        <v>9</v>
      </c>
      <c r="AK113" s="102" t="s">
        <v>53</v>
      </c>
      <c r="AL113" s="29">
        <v>36</v>
      </c>
      <c r="AM113" s="34" t="s">
        <v>84</v>
      </c>
      <c r="AN113" s="55">
        <v>37.847999999999999</v>
      </c>
      <c r="AO113" s="55">
        <v>1362.528</v>
      </c>
    </row>
    <row r="114" spans="1:41" ht="15" customHeight="1" x14ac:dyDescent="0.25">
      <c r="A114" s="48">
        <v>10</v>
      </c>
      <c r="B114" s="102" t="s">
        <v>54</v>
      </c>
      <c r="C114" s="50">
        <v>0</v>
      </c>
      <c r="D114" s="50"/>
      <c r="E114" s="50">
        <v>0</v>
      </c>
      <c r="F114" s="50"/>
      <c r="G114" s="50">
        <v>4.5999999999999999E-2</v>
      </c>
      <c r="H114" s="51"/>
      <c r="I114" s="52">
        <v>4.5999999999999999E-2</v>
      </c>
      <c r="J114" s="29">
        <v>25</v>
      </c>
      <c r="K114" s="34">
        <v>1.1499999999999999</v>
      </c>
      <c r="L114" s="34">
        <v>5.2439999999999998</v>
      </c>
      <c r="M114" s="55">
        <v>131.1</v>
      </c>
      <c r="N114" s="94">
        <v>20.975999999999999</v>
      </c>
      <c r="O114" s="40">
        <v>524.4</v>
      </c>
      <c r="T114" s="48">
        <v>10</v>
      </c>
      <c r="U114" s="102" t="s">
        <v>54</v>
      </c>
      <c r="V114" s="50">
        <v>0</v>
      </c>
      <c r="W114" s="50"/>
      <c r="X114" s="50">
        <v>0</v>
      </c>
      <c r="Y114" s="50"/>
      <c r="Z114" s="50">
        <v>4.5999999999999999E-2</v>
      </c>
      <c r="AA114" s="51"/>
      <c r="AB114" s="52">
        <v>4.5999999999999999E-2</v>
      </c>
      <c r="AC114" s="29">
        <v>25</v>
      </c>
      <c r="AD114" s="34">
        <v>1.1499999999999999</v>
      </c>
      <c r="AE114" s="34">
        <v>1.0580000000000001</v>
      </c>
      <c r="AF114" s="55">
        <v>26.45</v>
      </c>
      <c r="AG114" s="94">
        <v>0</v>
      </c>
      <c r="AH114" s="40">
        <v>0</v>
      </c>
      <c r="AJ114" s="48">
        <v>10</v>
      </c>
      <c r="AK114" s="102" t="s">
        <v>54</v>
      </c>
      <c r="AL114" s="29">
        <v>25</v>
      </c>
      <c r="AM114" s="34" t="s">
        <v>84</v>
      </c>
      <c r="AN114" s="55">
        <v>20.975999999999999</v>
      </c>
      <c r="AO114" s="55">
        <v>524.4</v>
      </c>
    </row>
    <row r="115" spans="1:41" ht="15" customHeight="1" x14ac:dyDescent="0.25">
      <c r="A115" s="48">
        <v>11</v>
      </c>
      <c r="B115" s="102" t="s">
        <v>55</v>
      </c>
      <c r="C115" s="53">
        <v>0</v>
      </c>
      <c r="D115" s="50"/>
      <c r="E115" s="50">
        <v>0</v>
      </c>
      <c r="F115" s="50"/>
      <c r="G115" s="50">
        <v>2E-3</v>
      </c>
      <c r="H115" s="51"/>
      <c r="I115" s="52">
        <v>2E-3</v>
      </c>
      <c r="J115" s="29">
        <v>929</v>
      </c>
      <c r="K115" s="34">
        <v>1.8580000000000001</v>
      </c>
      <c r="L115" s="34">
        <v>0.22800000000000001</v>
      </c>
      <c r="M115" s="55">
        <v>211.81200000000001</v>
      </c>
      <c r="N115" s="94">
        <v>0.91200000000000003</v>
      </c>
      <c r="O115" s="40">
        <v>847.24800000000005</v>
      </c>
      <c r="T115" s="48">
        <v>11</v>
      </c>
      <c r="U115" s="102" t="s">
        <v>55</v>
      </c>
      <c r="V115" s="53">
        <v>0</v>
      </c>
      <c r="W115" s="50"/>
      <c r="X115" s="50">
        <v>0</v>
      </c>
      <c r="Y115" s="50"/>
      <c r="Z115" s="50">
        <v>2E-3</v>
      </c>
      <c r="AA115" s="51"/>
      <c r="AB115" s="52">
        <v>2E-3</v>
      </c>
      <c r="AC115" s="29">
        <v>929</v>
      </c>
      <c r="AD115" s="34">
        <v>1.8580000000000001</v>
      </c>
      <c r="AE115" s="34">
        <v>4.5999999999999999E-2</v>
      </c>
      <c r="AF115" s="55">
        <v>42.734000000000002</v>
      </c>
      <c r="AG115" s="94">
        <v>0</v>
      </c>
      <c r="AH115" s="40">
        <v>0</v>
      </c>
      <c r="AJ115" s="48">
        <v>11</v>
      </c>
      <c r="AK115" s="102" t="s">
        <v>55</v>
      </c>
      <c r="AL115" s="29">
        <v>929</v>
      </c>
      <c r="AM115" s="34" t="s">
        <v>84</v>
      </c>
      <c r="AN115" s="55">
        <v>0.91200000000000003</v>
      </c>
      <c r="AO115" s="55">
        <v>847.24800000000005</v>
      </c>
    </row>
    <row r="116" spans="1:41" ht="15" customHeight="1" x14ac:dyDescent="0.25">
      <c r="A116" s="48">
        <v>12</v>
      </c>
      <c r="B116" s="102" t="s">
        <v>56</v>
      </c>
      <c r="C116" s="50">
        <v>0</v>
      </c>
      <c r="D116" s="50"/>
      <c r="E116" s="50">
        <v>0</v>
      </c>
      <c r="F116" s="50"/>
      <c r="G116" s="50">
        <v>6.4000000000000003E-3</v>
      </c>
      <c r="H116" s="51"/>
      <c r="I116" s="52">
        <v>6.4000000000000003E-3</v>
      </c>
      <c r="J116" s="29">
        <v>18</v>
      </c>
      <c r="K116" s="34">
        <v>0.11520000000000001</v>
      </c>
      <c r="L116" s="34">
        <v>0.72960000000000003</v>
      </c>
      <c r="M116" s="55">
        <v>13.132800000000001</v>
      </c>
      <c r="N116" s="94">
        <v>2.9184000000000001</v>
      </c>
      <c r="O116" s="40">
        <v>52.531200000000005</v>
      </c>
      <c r="T116" s="48">
        <v>12</v>
      </c>
      <c r="U116" s="102" t="s">
        <v>56</v>
      </c>
      <c r="V116" s="50">
        <v>0</v>
      </c>
      <c r="W116" s="50"/>
      <c r="X116" s="50">
        <v>0</v>
      </c>
      <c r="Y116" s="50"/>
      <c r="Z116" s="50">
        <v>6.4000000000000003E-3</v>
      </c>
      <c r="AA116" s="51"/>
      <c r="AB116" s="52">
        <v>6.4000000000000003E-3</v>
      </c>
      <c r="AC116" s="29">
        <v>18</v>
      </c>
      <c r="AD116" s="34">
        <v>0.11520000000000001</v>
      </c>
      <c r="AE116" s="34">
        <v>0.1472</v>
      </c>
      <c r="AF116" s="55">
        <v>2.6496000000000004</v>
      </c>
      <c r="AG116" s="94">
        <v>0</v>
      </c>
      <c r="AH116" s="40">
        <v>0</v>
      </c>
      <c r="AJ116" s="48">
        <v>12</v>
      </c>
      <c r="AK116" s="102" t="s">
        <v>56</v>
      </c>
      <c r="AL116" s="29">
        <v>18</v>
      </c>
      <c r="AM116" s="34" t="s">
        <v>84</v>
      </c>
      <c r="AN116" s="55">
        <v>2.9184000000000001</v>
      </c>
      <c r="AO116" s="55">
        <v>52.531200000000005</v>
      </c>
    </row>
    <row r="117" spans="1:41" ht="15" customHeight="1" x14ac:dyDescent="0.25">
      <c r="A117" s="48">
        <v>13</v>
      </c>
      <c r="B117" s="102" t="s">
        <v>57</v>
      </c>
      <c r="C117" s="50">
        <v>0</v>
      </c>
      <c r="D117" s="50"/>
      <c r="E117" s="50">
        <v>0</v>
      </c>
      <c r="F117" s="50"/>
      <c r="G117" s="50">
        <v>2E-3</v>
      </c>
      <c r="H117" s="51"/>
      <c r="I117" s="52">
        <v>2E-3</v>
      </c>
      <c r="J117" s="29">
        <v>110</v>
      </c>
      <c r="K117" s="34">
        <v>0.22</v>
      </c>
      <c r="L117" s="34">
        <v>0.22800000000000001</v>
      </c>
      <c r="M117" s="55">
        <v>25.080000000000002</v>
      </c>
      <c r="N117" s="94">
        <v>0.91200000000000003</v>
      </c>
      <c r="O117" s="40">
        <v>100.32000000000001</v>
      </c>
      <c r="T117" s="48">
        <v>13</v>
      </c>
      <c r="U117" s="102" t="s">
        <v>57</v>
      </c>
      <c r="V117" s="50">
        <v>0</v>
      </c>
      <c r="W117" s="50"/>
      <c r="X117" s="50">
        <v>0</v>
      </c>
      <c r="Y117" s="50"/>
      <c r="Z117" s="50">
        <v>2E-3</v>
      </c>
      <c r="AA117" s="51"/>
      <c r="AB117" s="52">
        <v>2E-3</v>
      </c>
      <c r="AC117" s="29">
        <v>110</v>
      </c>
      <c r="AD117" s="34">
        <v>0.22</v>
      </c>
      <c r="AE117" s="34">
        <v>4.5999999999999999E-2</v>
      </c>
      <c r="AF117" s="55">
        <v>5.0599999999999996</v>
      </c>
      <c r="AG117" s="94">
        <v>0</v>
      </c>
      <c r="AH117" s="40">
        <v>0</v>
      </c>
      <c r="AJ117" s="48">
        <v>13</v>
      </c>
      <c r="AK117" s="102" t="s">
        <v>57</v>
      </c>
      <c r="AL117" s="29">
        <v>110</v>
      </c>
      <c r="AM117" s="62" t="s">
        <v>84</v>
      </c>
      <c r="AN117" s="55">
        <v>0.91200000000000003</v>
      </c>
      <c r="AO117" s="55">
        <v>100.32000000000001</v>
      </c>
    </row>
    <row r="118" spans="1:41" ht="15" customHeight="1" x14ac:dyDescent="0.25">
      <c r="A118" s="48">
        <v>14</v>
      </c>
      <c r="B118" s="102" t="s">
        <v>58</v>
      </c>
      <c r="C118" s="50">
        <v>0</v>
      </c>
      <c r="D118" s="50"/>
      <c r="E118" s="50">
        <v>0</v>
      </c>
      <c r="F118" s="50"/>
      <c r="G118" s="50">
        <v>0.01</v>
      </c>
      <c r="H118" s="51"/>
      <c r="I118" s="52">
        <v>0.01</v>
      </c>
      <c r="J118" s="61">
        <v>400</v>
      </c>
      <c r="K118" s="34">
        <v>4</v>
      </c>
      <c r="L118" s="34">
        <v>1.1400000000000001</v>
      </c>
      <c r="M118" s="55">
        <v>456</v>
      </c>
      <c r="N118" s="94">
        <v>4.5600000000000005</v>
      </c>
      <c r="O118" s="40">
        <v>1824</v>
      </c>
      <c r="T118" s="48">
        <v>14</v>
      </c>
      <c r="U118" s="102" t="s">
        <v>58</v>
      </c>
      <c r="V118" s="50">
        <v>0</v>
      </c>
      <c r="W118" s="50"/>
      <c r="X118" s="50">
        <v>0</v>
      </c>
      <c r="Y118" s="50"/>
      <c r="Z118" s="50">
        <v>0.01</v>
      </c>
      <c r="AA118" s="51"/>
      <c r="AB118" s="52">
        <v>0.01</v>
      </c>
      <c r="AC118" s="61">
        <v>400</v>
      </c>
      <c r="AD118" s="34">
        <v>4</v>
      </c>
      <c r="AE118" s="34">
        <v>0.23</v>
      </c>
      <c r="AF118" s="55">
        <v>92</v>
      </c>
      <c r="AG118" s="94">
        <v>0</v>
      </c>
      <c r="AH118" s="40">
        <v>0</v>
      </c>
      <c r="AJ118" s="48">
        <v>14</v>
      </c>
      <c r="AK118" s="102" t="s">
        <v>58</v>
      </c>
      <c r="AL118" s="61">
        <v>400</v>
      </c>
      <c r="AM118" s="34" t="s">
        <v>84</v>
      </c>
      <c r="AN118" s="55">
        <v>4.5600000000000005</v>
      </c>
      <c r="AO118" s="55">
        <v>1824</v>
      </c>
    </row>
    <row r="119" spans="1:41" ht="15.75" thickBot="1" x14ac:dyDescent="0.3">
      <c r="A119" s="56">
        <v>15</v>
      </c>
      <c r="B119" s="102" t="s">
        <v>26</v>
      </c>
      <c r="C119" s="58">
        <v>0</v>
      </c>
      <c r="D119" s="58"/>
      <c r="E119" s="58">
        <v>0</v>
      </c>
      <c r="F119" s="58"/>
      <c r="G119" s="58">
        <v>0.08</v>
      </c>
      <c r="H119" s="59"/>
      <c r="I119" s="60">
        <v>0.08</v>
      </c>
      <c r="J119" s="61">
        <v>80</v>
      </c>
      <c r="K119" s="62">
        <v>6.4</v>
      </c>
      <c r="L119" s="34">
        <v>9.120000000000001</v>
      </c>
      <c r="M119" s="63">
        <v>729.6</v>
      </c>
      <c r="N119" s="94">
        <v>36.480000000000004</v>
      </c>
      <c r="O119" s="64">
        <v>2918.4</v>
      </c>
      <c r="T119" s="56">
        <v>15</v>
      </c>
      <c r="U119" s="102" t="s">
        <v>26</v>
      </c>
      <c r="V119" s="58">
        <v>0</v>
      </c>
      <c r="W119" s="58"/>
      <c r="X119" s="58">
        <v>0</v>
      </c>
      <c r="Y119" s="58"/>
      <c r="Z119" s="58">
        <v>0.08</v>
      </c>
      <c r="AA119" s="59"/>
      <c r="AB119" s="60">
        <v>0.08</v>
      </c>
      <c r="AC119" s="61">
        <v>80</v>
      </c>
      <c r="AD119" s="62">
        <v>6.4</v>
      </c>
      <c r="AE119" s="34">
        <v>1.84</v>
      </c>
      <c r="AF119" s="63">
        <v>147.20000000000002</v>
      </c>
      <c r="AG119" s="94">
        <v>0</v>
      </c>
      <c r="AH119" s="64">
        <v>0</v>
      </c>
      <c r="AJ119" s="56">
        <v>15</v>
      </c>
      <c r="AK119" s="102" t="s">
        <v>26</v>
      </c>
      <c r="AL119" s="61">
        <v>80</v>
      </c>
      <c r="AM119" s="62" t="s">
        <v>84</v>
      </c>
      <c r="AN119" s="63">
        <v>36.480000000000004</v>
      </c>
      <c r="AO119" s="63">
        <v>2918.4</v>
      </c>
    </row>
    <row r="120" spans="1:41" ht="15.75" thickBot="1" x14ac:dyDescent="0.3">
      <c r="A120" s="188" t="s">
        <v>65</v>
      </c>
      <c r="B120" s="189"/>
      <c r="C120" s="189"/>
      <c r="D120" s="189"/>
      <c r="E120" s="189"/>
      <c r="F120" s="189"/>
      <c r="G120" s="189"/>
      <c r="H120" s="189"/>
      <c r="I120" s="189"/>
      <c r="J120" s="190"/>
      <c r="K120" s="65">
        <v>62.491199999999985</v>
      </c>
      <c r="L120" s="65"/>
      <c r="M120" s="66">
        <v>7123.9967999999999</v>
      </c>
      <c r="N120" s="95"/>
      <c r="O120" s="67">
        <v>28495.9872</v>
      </c>
      <c r="T120" s="188" t="s">
        <v>65</v>
      </c>
      <c r="U120" s="189"/>
      <c r="V120" s="189"/>
      <c r="W120" s="189"/>
      <c r="X120" s="189"/>
      <c r="Y120" s="189"/>
      <c r="Z120" s="189"/>
      <c r="AA120" s="189"/>
      <c r="AB120" s="189"/>
      <c r="AC120" s="190"/>
      <c r="AD120" s="65">
        <v>62.491199999999985</v>
      </c>
      <c r="AE120" s="65"/>
      <c r="AF120" s="66">
        <v>1437.2975999999999</v>
      </c>
      <c r="AG120" s="95"/>
      <c r="AH120" s="67">
        <v>0</v>
      </c>
      <c r="AJ120" s="188" t="s">
        <v>65</v>
      </c>
      <c r="AK120" s="189"/>
      <c r="AL120" s="190"/>
      <c r="AM120" s="65">
        <v>0</v>
      </c>
      <c r="AN120" s="66">
        <v>316.64640000000003</v>
      </c>
      <c r="AO120" s="67">
        <v>28495.9872</v>
      </c>
    </row>
    <row r="122" spans="1:41" ht="15.75" thickBot="1" x14ac:dyDescent="0.3"/>
    <row r="123" spans="1:41" x14ac:dyDescent="0.25">
      <c r="AJ123" s="212" t="s">
        <v>59</v>
      </c>
      <c r="AK123" s="183" t="s">
        <v>47</v>
      </c>
      <c r="AL123" s="214" t="s">
        <v>66</v>
      </c>
      <c r="AM123" s="199" t="s">
        <v>83</v>
      </c>
      <c r="AN123" s="217" t="s">
        <v>85</v>
      </c>
      <c r="AO123" s="183" t="s">
        <v>63</v>
      </c>
    </row>
    <row r="124" spans="1:41" x14ac:dyDescent="0.25">
      <c r="AJ124" s="213"/>
      <c r="AK124" s="184"/>
      <c r="AL124" s="215"/>
      <c r="AM124" s="216"/>
      <c r="AN124" s="218"/>
      <c r="AO124" s="184"/>
    </row>
    <row r="125" spans="1:41" x14ac:dyDescent="0.25">
      <c r="AJ125" s="213"/>
      <c r="AK125" s="184"/>
      <c r="AL125" s="215"/>
      <c r="AM125" s="216"/>
      <c r="AN125" s="218"/>
      <c r="AO125" s="184"/>
    </row>
    <row r="126" spans="1:41" x14ac:dyDescent="0.25">
      <c r="AJ126" s="98">
        <v>1</v>
      </c>
      <c r="AK126" s="104" t="s">
        <v>76</v>
      </c>
      <c r="AL126" s="71">
        <v>25</v>
      </c>
      <c r="AM126" s="55" t="s">
        <v>84</v>
      </c>
      <c r="AN126" s="86">
        <v>58.225000000000001</v>
      </c>
      <c r="AO126" s="89">
        <v>1455.625</v>
      </c>
    </row>
    <row r="127" spans="1:41" x14ac:dyDescent="0.25">
      <c r="AJ127" s="98">
        <v>2</v>
      </c>
      <c r="AK127" s="99" t="s">
        <v>52</v>
      </c>
      <c r="AL127" s="71">
        <v>33</v>
      </c>
      <c r="AM127" s="55" t="s">
        <v>84</v>
      </c>
      <c r="AN127" s="86">
        <v>349.13000000000005</v>
      </c>
      <c r="AO127" s="89">
        <v>8060.25</v>
      </c>
    </row>
    <row r="128" spans="1:41" x14ac:dyDescent="0.25">
      <c r="AJ128" s="98">
        <v>3</v>
      </c>
      <c r="AK128" s="99" t="s">
        <v>74</v>
      </c>
      <c r="AL128" s="71">
        <v>25</v>
      </c>
      <c r="AM128" s="55" t="s">
        <v>84</v>
      </c>
      <c r="AN128" s="86">
        <v>210.66699999999997</v>
      </c>
      <c r="AO128" s="89">
        <v>5124.1750000000002</v>
      </c>
    </row>
    <row r="129" spans="36:41" x14ac:dyDescent="0.25">
      <c r="AJ129" s="98">
        <v>4</v>
      </c>
      <c r="AK129" s="104" t="s">
        <v>79</v>
      </c>
      <c r="AL129" s="71">
        <v>86</v>
      </c>
      <c r="AM129" s="55" t="s">
        <v>84</v>
      </c>
      <c r="AN129" s="86">
        <v>77.600000000000009</v>
      </c>
      <c r="AO129" s="89">
        <v>6673.5999999999995</v>
      </c>
    </row>
    <row r="130" spans="36:41" x14ac:dyDescent="0.25">
      <c r="AJ130" s="98">
        <v>5</v>
      </c>
      <c r="AK130" s="99" t="s">
        <v>49</v>
      </c>
      <c r="AL130" s="71">
        <v>127</v>
      </c>
      <c r="AM130" s="55" t="s">
        <v>84</v>
      </c>
      <c r="AN130" s="86">
        <v>84.677800000000019</v>
      </c>
      <c r="AO130" s="89">
        <v>8970.3909999999996</v>
      </c>
    </row>
    <row r="131" spans="36:41" x14ac:dyDescent="0.25">
      <c r="AJ131" s="98">
        <v>6</v>
      </c>
      <c r="AK131" s="99" t="s">
        <v>22</v>
      </c>
      <c r="AL131" s="71">
        <v>500</v>
      </c>
      <c r="AM131" s="55" t="s">
        <v>84</v>
      </c>
      <c r="AN131" s="86">
        <v>242.78400000000002</v>
      </c>
      <c r="AO131" s="89">
        <v>55842</v>
      </c>
    </row>
    <row r="132" spans="36:41" x14ac:dyDescent="0.25">
      <c r="AJ132" s="98">
        <v>7</v>
      </c>
      <c r="AK132" s="99" t="s">
        <v>53</v>
      </c>
      <c r="AL132" s="71">
        <v>36</v>
      </c>
      <c r="AM132" s="55" t="s">
        <v>84</v>
      </c>
      <c r="AN132" s="86">
        <v>384.15860000000009</v>
      </c>
      <c r="AO132" s="89">
        <v>10955.268000000002</v>
      </c>
    </row>
    <row r="133" spans="36:41" x14ac:dyDescent="0.25">
      <c r="AJ133" s="98">
        <v>8</v>
      </c>
      <c r="AK133" s="104" t="s">
        <v>48</v>
      </c>
      <c r="AL133" s="71">
        <v>350</v>
      </c>
      <c r="AM133" s="55" t="s">
        <v>84</v>
      </c>
      <c r="AN133" s="86">
        <v>27.400000000000002</v>
      </c>
      <c r="AO133" s="89">
        <v>9590</v>
      </c>
    </row>
    <row r="134" spans="36:41" x14ac:dyDescent="0.25">
      <c r="AJ134" s="98">
        <v>9</v>
      </c>
      <c r="AK134" s="104" t="s">
        <v>71</v>
      </c>
      <c r="AL134" s="71">
        <v>250</v>
      </c>
      <c r="AM134" s="55" t="s">
        <v>84</v>
      </c>
      <c r="AN134" s="86">
        <v>524.79499999999996</v>
      </c>
      <c r="AO134" s="89">
        <v>35438.75</v>
      </c>
    </row>
    <row r="135" spans="36:41" x14ac:dyDescent="0.25">
      <c r="AJ135" s="98">
        <v>10</v>
      </c>
      <c r="AK135" s="99" t="s">
        <v>51</v>
      </c>
      <c r="AL135" s="71">
        <v>40</v>
      </c>
      <c r="AM135" s="55" t="s">
        <v>84</v>
      </c>
      <c r="AN135" s="86">
        <v>42.900000000000006</v>
      </c>
      <c r="AO135" s="89">
        <v>1716</v>
      </c>
    </row>
    <row r="136" spans="36:41" x14ac:dyDescent="0.25">
      <c r="AJ136" s="98">
        <v>11</v>
      </c>
      <c r="AK136" s="104" t="s">
        <v>72</v>
      </c>
      <c r="AL136" s="71">
        <v>50</v>
      </c>
      <c r="AM136" s="55" t="s">
        <v>84</v>
      </c>
      <c r="AN136" s="86">
        <v>151.04000000000002</v>
      </c>
      <c r="AO136" s="89">
        <v>3562</v>
      </c>
    </row>
    <row r="137" spans="36:41" x14ac:dyDescent="0.25">
      <c r="AJ137" s="98">
        <v>12</v>
      </c>
      <c r="AK137" s="99" t="s">
        <v>50</v>
      </c>
      <c r="AL137" s="71">
        <v>56</v>
      </c>
      <c r="AM137" s="55" t="s">
        <v>84</v>
      </c>
      <c r="AN137" s="86">
        <v>69.809400000000011</v>
      </c>
      <c r="AO137" s="89">
        <v>3848.04</v>
      </c>
    </row>
    <row r="138" spans="36:41" x14ac:dyDescent="0.25">
      <c r="AJ138" s="98">
        <v>13</v>
      </c>
      <c r="AK138" s="104" t="s">
        <v>75</v>
      </c>
      <c r="AL138" s="71">
        <v>38</v>
      </c>
      <c r="AM138" s="55" t="s">
        <v>84</v>
      </c>
      <c r="AN138" s="86">
        <v>68.5</v>
      </c>
      <c r="AO138" s="89">
        <v>2603</v>
      </c>
    </row>
    <row r="139" spans="36:41" x14ac:dyDescent="0.25">
      <c r="AJ139" s="98">
        <v>14</v>
      </c>
      <c r="AK139" s="99" t="s">
        <v>56</v>
      </c>
      <c r="AL139" s="71">
        <v>18</v>
      </c>
      <c r="AM139" s="55" t="s">
        <v>84</v>
      </c>
      <c r="AN139" s="86">
        <v>12.836757919999998</v>
      </c>
      <c r="AO139" s="89">
        <v>280.04436000000004</v>
      </c>
    </row>
    <row r="140" spans="36:41" x14ac:dyDescent="0.25">
      <c r="AJ140" s="98">
        <v>15</v>
      </c>
      <c r="AK140" s="99" t="s">
        <v>58</v>
      </c>
      <c r="AL140" s="71">
        <v>400</v>
      </c>
      <c r="AM140" s="55" t="s">
        <v>84</v>
      </c>
      <c r="AN140" s="86">
        <v>55.230000000000011</v>
      </c>
      <c r="AO140" s="89">
        <v>16620</v>
      </c>
    </row>
    <row r="141" spans="36:41" x14ac:dyDescent="0.25">
      <c r="AJ141" s="98">
        <v>16</v>
      </c>
      <c r="AK141" s="99" t="s">
        <v>57</v>
      </c>
      <c r="AL141" s="71">
        <v>110</v>
      </c>
      <c r="AM141" s="55" t="s">
        <v>84</v>
      </c>
      <c r="AN141" s="86">
        <v>13.69544</v>
      </c>
      <c r="AO141" s="89">
        <v>1607.32</v>
      </c>
    </row>
    <row r="142" spans="36:41" x14ac:dyDescent="0.25">
      <c r="AJ142" s="98">
        <v>17</v>
      </c>
      <c r="AK142" s="104" t="s">
        <v>73</v>
      </c>
      <c r="AL142" s="71">
        <v>33</v>
      </c>
      <c r="AM142" s="55" t="s">
        <v>84</v>
      </c>
      <c r="AN142" s="86">
        <v>80.175200000000018</v>
      </c>
      <c r="AO142" s="89">
        <v>1265.8800000000001</v>
      </c>
    </row>
    <row r="143" spans="36:41" x14ac:dyDescent="0.25">
      <c r="AJ143" s="98">
        <v>18</v>
      </c>
      <c r="AK143" s="99" t="s">
        <v>23</v>
      </c>
      <c r="AL143" s="71">
        <v>36</v>
      </c>
      <c r="AM143" s="55" t="s">
        <v>84</v>
      </c>
      <c r="AN143" s="86">
        <v>438.29999999999995</v>
      </c>
      <c r="AO143" s="89">
        <v>15778.8</v>
      </c>
    </row>
    <row r="144" spans="36:41" x14ac:dyDescent="0.25">
      <c r="AJ144" s="98">
        <v>19</v>
      </c>
      <c r="AK144" s="99" t="s">
        <v>55</v>
      </c>
      <c r="AL144" s="71">
        <v>929</v>
      </c>
      <c r="AM144" s="55" t="s">
        <v>84</v>
      </c>
      <c r="AN144" s="86">
        <v>7.7224960000000005</v>
      </c>
      <c r="AO144" s="89">
        <v>6447.26</v>
      </c>
    </row>
    <row r="145" spans="34:41" ht="15.75" thickBot="1" x14ac:dyDescent="0.3">
      <c r="AJ145" s="98">
        <v>20</v>
      </c>
      <c r="AK145" s="100" t="s">
        <v>26</v>
      </c>
      <c r="AL145" s="73">
        <v>80</v>
      </c>
      <c r="AM145" s="83" t="s">
        <v>84</v>
      </c>
      <c r="AN145" s="87">
        <v>581.73000000000013</v>
      </c>
      <c r="AO145" s="90">
        <v>21002.400000000001</v>
      </c>
    </row>
    <row r="146" spans="34:41" ht="15.75" thickBot="1" x14ac:dyDescent="0.3">
      <c r="AH146" s="97"/>
      <c r="AI146" s="97"/>
      <c r="AJ146" s="219"/>
      <c r="AK146" s="220"/>
      <c r="AL146" s="220"/>
      <c r="AM146" s="220"/>
      <c r="AN146" s="221"/>
      <c r="AO146" s="101">
        <v>216840.80336000002</v>
      </c>
    </row>
  </sheetData>
  <mergeCells count="289">
    <mergeCell ref="A6:M6"/>
    <mergeCell ref="T6:AF6"/>
    <mergeCell ref="AJ6:AN6"/>
    <mergeCell ref="A7:L7"/>
    <mergeCell ref="T7:AE7"/>
    <mergeCell ref="AJ7:AM7"/>
    <mergeCell ref="A11:A13"/>
    <mergeCell ref="B11:B13"/>
    <mergeCell ref="C11:D11"/>
    <mergeCell ref="E11:F11"/>
    <mergeCell ref="G11:H11"/>
    <mergeCell ref="I11:I13"/>
    <mergeCell ref="A8:M8"/>
    <mergeCell ref="T8:AF8"/>
    <mergeCell ref="AJ8:AN8"/>
    <mergeCell ref="A9:M9"/>
    <mergeCell ref="T9:AF9"/>
    <mergeCell ref="AJ9:AN9"/>
    <mergeCell ref="AA12:AA13"/>
    <mergeCell ref="N11:N13"/>
    <mergeCell ref="O11:O13"/>
    <mergeCell ref="X12:X13"/>
    <mergeCell ref="Y12:Y13"/>
    <mergeCell ref="J11:J13"/>
    <mergeCell ref="AO11:AO13"/>
    <mergeCell ref="C12:C13"/>
    <mergeCell ref="D12:D13"/>
    <mergeCell ref="E12:E13"/>
    <mergeCell ref="F12:F13"/>
    <mergeCell ref="G12:G13"/>
    <mergeCell ref="H12:H13"/>
    <mergeCell ref="AF11:AF13"/>
    <mergeCell ref="AG11:AG13"/>
    <mergeCell ref="AH11:AH13"/>
    <mergeCell ref="AJ11:AJ13"/>
    <mergeCell ref="AK11:AK13"/>
    <mergeCell ref="Z11:AA11"/>
    <mergeCell ref="AB11:AB13"/>
    <mergeCell ref="AC11:AC13"/>
    <mergeCell ref="AD11:AD13"/>
    <mergeCell ref="AE11:AE13"/>
    <mergeCell ref="Z12:Z13"/>
    <mergeCell ref="K11:K13"/>
    <mergeCell ref="L11:L13"/>
    <mergeCell ref="M11:M13"/>
    <mergeCell ref="AL11:AL13"/>
    <mergeCell ref="AM11:AM13"/>
    <mergeCell ref="AN11:AN13"/>
    <mergeCell ref="A29:J29"/>
    <mergeCell ref="T29:AC29"/>
    <mergeCell ref="AJ29:AL29"/>
    <mergeCell ref="T11:T13"/>
    <mergeCell ref="U11:U13"/>
    <mergeCell ref="V11:W11"/>
    <mergeCell ref="X11:Y11"/>
    <mergeCell ref="V12:V13"/>
    <mergeCell ref="W12:W13"/>
    <mergeCell ref="A30:A32"/>
    <mergeCell ref="B30:B32"/>
    <mergeCell ref="C30:D30"/>
    <mergeCell ref="E30:F30"/>
    <mergeCell ref="G30:H30"/>
    <mergeCell ref="I30:I32"/>
    <mergeCell ref="J30:J32"/>
    <mergeCell ref="AO30:AO32"/>
    <mergeCell ref="C31:C32"/>
    <mergeCell ref="D31:D32"/>
    <mergeCell ref="E31:E32"/>
    <mergeCell ref="F31:F32"/>
    <mergeCell ref="G31:G32"/>
    <mergeCell ref="H31:H32"/>
    <mergeCell ref="V31:V32"/>
    <mergeCell ref="AG30:AG32"/>
    <mergeCell ref="AH30:AH32"/>
    <mergeCell ref="AJ30:AJ32"/>
    <mergeCell ref="AK30:AK32"/>
    <mergeCell ref="AL30:AL32"/>
    <mergeCell ref="AB30:AB32"/>
    <mergeCell ref="AC30:AC32"/>
    <mergeCell ref="AD30:AD32"/>
    <mergeCell ref="AE30:AE32"/>
    <mergeCell ref="AJ48:AL48"/>
    <mergeCell ref="A49:A51"/>
    <mergeCell ref="B49:B51"/>
    <mergeCell ref="C49:D49"/>
    <mergeCell ref="E49:F49"/>
    <mergeCell ref="G49:H49"/>
    <mergeCell ref="I49:I51"/>
    <mergeCell ref="J49:J51"/>
    <mergeCell ref="K49:K51"/>
    <mergeCell ref="L49:L51"/>
    <mergeCell ref="A48:J48"/>
    <mergeCell ref="T48:AC48"/>
    <mergeCell ref="N49:N51"/>
    <mergeCell ref="O49:O51"/>
    <mergeCell ref="T49:T51"/>
    <mergeCell ref="U49:U51"/>
    <mergeCell ref="V49:W49"/>
    <mergeCell ref="X49:Y49"/>
    <mergeCell ref="V50:V51"/>
    <mergeCell ref="Y50:Y51"/>
    <mergeCell ref="AL49:AL51"/>
    <mergeCell ref="AM30:AM32"/>
    <mergeCell ref="AN30:AN32"/>
    <mergeCell ref="X30:Y30"/>
    <mergeCell ref="Z30:AA30"/>
    <mergeCell ref="W31:W32"/>
    <mergeCell ref="X31:X32"/>
    <mergeCell ref="Y31:Y32"/>
    <mergeCell ref="Z31:Z32"/>
    <mergeCell ref="K30:K32"/>
    <mergeCell ref="L30:L32"/>
    <mergeCell ref="M30:M32"/>
    <mergeCell ref="N30:N32"/>
    <mergeCell ref="AA31:AA32"/>
    <mergeCell ref="AF30:AF32"/>
    <mergeCell ref="O30:O32"/>
    <mergeCell ref="T30:T32"/>
    <mergeCell ref="U30:U32"/>
    <mergeCell ref="V30:W30"/>
    <mergeCell ref="AM49:AM51"/>
    <mergeCell ref="AN49:AN51"/>
    <mergeCell ref="AO49:AO51"/>
    <mergeCell ref="C50:C51"/>
    <mergeCell ref="D50:D51"/>
    <mergeCell ref="E50:E51"/>
    <mergeCell ref="F50:F51"/>
    <mergeCell ref="G50:G51"/>
    <mergeCell ref="H50:H51"/>
    <mergeCell ref="AF49:AF51"/>
    <mergeCell ref="AG49:AG51"/>
    <mergeCell ref="AH49:AH51"/>
    <mergeCell ref="AJ49:AJ51"/>
    <mergeCell ref="AK49:AK51"/>
    <mergeCell ref="Z49:AA49"/>
    <mergeCell ref="AB49:AB51"/>
    <mergeCell ref="AC49:AC51"/>
    <mergeCell ref="AD49:AD51"/>
    <mergeCell ref="AE49:AE51"/>
    <mergeCell ref="Z50:Z51"/>
    <mergeCell ref="AA50:AA51"/>
    <mergeCell ref="M49:M51"/>
    <mergeCell ref="W50:W51"/>
    <mergeCell ref="X50:X51"/>
    <mergeCell ref="A65:J65"/>
    <mergeCell ref="T65:AC65"/>
    <mergeCell ref="AJ65:AL65"/>
    <mergeCell ref="A66:A68"/>
    <mergeCell ref="B66:B68"/>
    <mergeCell ref="C66:D66"/>
    <mergeCell ref="E66:F66"/>
    <mergeCell ref="G66:H66"/>
    <mergeCell ref="I66:I68"/>
    <mergeCell ref="J66:J68"/>
    <mergeCell ref="AO66:AO68"/>
    <mergeCell ref="C67:C68"/>
    <mergeCell ref="D67:D68"/>
    <mergeCell ref="E67:E68"/>
    <mergeCell ref="F67:F68"/>
    <mergeCell ref="G67:G68"/>
    <mergeCell ref="H67:H68"/>
    <mergeCell ref="V67:V68"/>
    <mergeCell ref="AG66:AG68"/>
    <mergeCell ref="AH66:AH68"/>
    <mergeCell ref="AJ66:AJ68"/>
    <mergeCell ref="AK66:AK68"/>
    <mergeCell ref="AL66:AL68"/>
    <mergeCell ref="AB66:AB68"/>
    <mergeCell ref="AC66:AC68"/>
    <mergeCell ref="AD66:AD68"/>
    <mergeCell ref="AE66:AE68"/>
    <mergeCell ref="AF66:AF68"/>
    <mergeCell ref="O66:O68"/>
    <mergeCell ref="T66:T68"/>
    <mergeCell ref="U66:U68"/>
    <mergeCell ref="V66:W66"/>
    <mergeCell ref="AJ83:AL83"/>
    <mergeCell ref="A84:A86"/>
    <mergeCell ref="B84:B86"/>
    <mergeCell ref="C84:D84"/>
    <mergeCell ref="E84:F84"/>
    <mergeCell ref="G84:H84"/>
    <mergeCell ref="I84:I86"/>
    <mergeCell ref="AM66:AM68"/>
    <mergeCell ref="AN66:AN68"/>
    <mergeCell ref="X66:Y66"/>
    <mergeCell ref="Z66:AA66"/>
    <mergeCell ref="W67:W68"/>
    <mergeCell ref="X67:X68"/>
    <mergeCell ref="Y67:Y68"/>
    <mergeCell ref="Z67:Z68"/>
    <mergeCell ref="K66:K68"/>
    <mergeCell ref="L66:L68"/>
    <mergeCell ref="M66:M68"/>
    <mergeCell ref="N66:N68"/>
    <mergeCell ref="J84:J86"/>
    <mergeCell ref="K84:K86"/>
    <mergeCell ref="L84:L86"/>
    <mergeCell ref="AA67:AA68"/>
    <mergeCell ref="A83:J83"/>
    <mergeCell ref="T83:AC83"/>
    <mergeCell ref="N84:N86"/>
    <mergeCell ref="O84:O86"/>
    <mergeCell ref="T84:T86"/>
    <mergeCell ref="U84:U86"/>
    <mergeCell ref="V84:W84"/>
    <mergeCell ref="X84:Y84"/>
    <mergeCell ref="V85:V86"/>
    <mergeCell ref="W85:W86"/>
    <mergeCell ref="X85:X86"/>
    <mergeCell ref="Y85:Y86"/>
    <mergeCell ref="AN84:AN86"/>
    <mergeCell ref="AO84:AO86"/>
    <mergeCell ref="C85:C86"/>
    <mergeCell ref="D85:D86"/>
    <mergeCell ref="E85:E86"/>
    <mergeCell ref="F85:F86"/>
    <mergeCell ref="G85:G86"/>
    <mergeCell ref="H85:H86"/>
    <mergeCell ref="AF84:AF86"/>
    <mergeCell ref="AG84:AG86"/>
    <mergeCell ref="AH84:AH86"/>
    <mergeCell ref="AJ84:AJ86"/>
    <mergeCell ref="AK84:AK86"/>
    <mergeCell ref="Z84:AA84"/>
    <mergeCell ref="AB84:AB86"/>
    <mergeCell ref="AC84:AC86"/>
    <mergeCell ref="AD84:AD86"/>
    <mergeCell ref="AE84:AE86"/>
    <mergeCell ref="Z85:Z86"/>
    <mergeCell ref="AA85:AA86"/>
    <mergeCell ref="M84:M86"/>
    <mergeCell ref="X103:X104"/>
    <mergeCell ref="Z103:Z104"/>
    <mergeCell ref="AJ102:AJ104"/>
    <mergeCell ref="AB102:AB104"/>
    <mergeCell ref="AC102:AC104"/>
    <mergeCell ref="AD102:AD104"/>
    <mergeCell ref="AE102:AE104"/>
    <mergeCell ref="AL84:AL86"/>
    <mergeCell ref="AM84:AM86"/>
    <mergeCell ref="K102:K104"/>
    <mergeCell ref="L102:L104"/>
    <mergeCell ref="M102:M104"/>
    <mergeCell ref="N102:N104"/>
    <mergeCell ref="AO123:AO125"/>
    <mergeCell ref="AJ146:AN146"/>
    <mergeCell ref="AA103:AA104"/>
    <mergeCell ref="A101:J101"/>
    <mergeCell ref="T101:AC101"/>
    <mergeCell ref="AJ101:AL101"/>
    <mergeCell ref="A102:A104"/>
    <mergeCell ref="B102:B104"/>
    <mergeCell ref="C102:D102"/>
    <mergeCell ref="E102:F102"/>
    <mergeCell ref="G102:H102"/>
    <mergeCell ref="I102:I104"/>
    <mergeCell ref="J102:J104"/>
    <mergeCell ref="O102:O104"/>
    <mergeCell ref="T102:T104"/>
    <mergeCell ref="U102:U104"/>
    <mergeCell ref="V102:W102"/>
    <mergeCell ref="X102:Y102"/>
    <mergeCell ref="Z102:AA102"/>
    <mergeCell ref="W103:W104"/>
    <mergeCell ref="A120:J120"/>
    <mergeCell ref="T120:AC120"/>
    <mergeCell ref="AJ120:AL120"/>
    <mergeCell ref="AJ123:AJ125"/>
    <mergeCell ref="AK123:AK125"/>
    <mergeCell ref="AL123:AL125"/>
    <mergeCell ref="AM102:AM104"/>
    <mergeCell ref="AN102:AN104"/>
    <mergeCell ref="AO102:AO104"/>
    <mergeCell ref="C103:C104"/>
    <mergeCell ref="D103:D104"/>
    <mergeCell ref="E103:E104"/>
    <mergeCell ref="F103:F104"/>
    <mergeCell ref="G103:G104"/>
    <mergeCell ref="H103:H104"/>
    <mergeCell ref="V103:V104"/>
    <mergeCell ref="AG102:AG104"/>
    <mergeCell ref="AH102:AH104"/>
    <mergeCell ref="Y103:Y104"/>
    <mergeCell ref="AK102:AK104"/>
    <mergeCell ref="AL102:AL104"/>
    <mergeCell ref="AF102:AF104"/>
    <mergeCell ref="AM123:AM125"/>
    <mergeCell ref="AN123:AN125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46"/>
  <sheetViews>
    <sheetView zoomScale="60" zoomScaleNormal="60" workbookViewId="0">
      <selection activeCell="Z19" sqref="Z19"/>
    </sheetView>
  </sheetViews>
  <sheetFormatPr defaultRowHeight="15" x14ac:dyDescent="0.25"/>
  <cols>
    <col min="1" max="1" width="5.5703125" style="21" customWidth="1"/>
    <col min="2" max="2" width="25.7109375" style="21" customWidth="1"/>
    <col min="3" max="8" width="8.42578125" style="21" customWidth="1"/>
    <col min="9" max="9" width="8.7109375" style="21" customWidth="1"/>
    <col min="10" max="12" width="9.140625" style="21"/>
    <col min="13" max="13" width="9.42578125" style="21" bestFit="1" customWidth="1"/>
    <col min="14" max="15" width="9.140625" style="21"/>
    <col min="16" max="16" width="1.5703125" style="21" customWidth="1"/>
    <col min="17" max="17" width="30.140625" style="21" customWidth="1"/>
    <col min="18" max="18" width="9.140625" style="21"/>
    <col min="19" max="19" width="8.85546875" style="21" customWidth="1"/>
    <col min="20" max="20" width="4.5703125" style="21" customWidth="1"/>
    <col min="21" max="21" width="24" style="21" customWidth="1"/>
    <col min="22" max="27" width="7.42578125" style="21" customWidth="1"/>
    <col min="28" max="34" width="9.140625" style="21"/>
    <col min="35" max="35" width="3" style="21" customWidth="1"/>
    <col min="36" max="36" width="4.5703125" style="21" customWidth="1"/>
    <col min="37" max="37" width="24" style="21" customWidth="1"/>
    <col min="38" max="40" width="9.140625" style="21"/>
    <col min="41" max="41" width="11.5703125" style="21" customWidth="1"/>
    <col min="42" max="16384" width="9.140625" style="21"/>
  </cols>
  <sheetData>
    <row r="1" spans="1:41" x14ac:dyDescent="0.25">
      <c r="Q1"/>
      <c r="R1"/>
      <c r="S1"/>
    </row>
    <row r="2" spans="1:41" x14ac:dyDescent="0.25">
      <c r="Q2"/>
      <c r="R2"/>
      <c r="S2"/>
    </row>
    <row r="3" spans="1:41" x14ac:dyDescent="0.25">
      <c r="Q3"/>
      <c r="R3"/>
      <c r="S3"/>
    </row>
    <row r="4" spans="1:41" x14ac:dyDescent="0.25">
      <c r="Q4"/>
      <c r="R4"/>
      <c r="S4"/>
    </row>
    <row r="5" spans="1:41" x14ac:dyDescent="0.25">
      <c r="Q5"/>
      <c r="R5"/>
      <c r="S5"/>
    </row>
    <row r="6" spans="1:41" ht="15" customHeight="1" x14ac:dyDescent="0.25">
      <c r="A6" s="209"/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70"/>
      <c r="Q6"/>
      <c r="R6"/>
      <c r="S6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70"/>
      <c r="AJ6" s="209"/>
      <c r="AK6" s="209"/>
      <c r="AL6" s="209"/>
      <c r="AM6" s="209"/>
      <c r="AN6" s="209"/>
    </row>
    <row r="7" spans="1:41" x14ac:dyDescent="0.25">
      <c r="A7" s="209" t="s">
        <v>78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111"/>
      <c r="N7" s="70"/>
      <c r="Q7"/>
      <c r="R7"/>
      <c r="S7"/>
      <c r="T7" s="209" t="s">
        <v>78</v>
      </c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111"/>
      <c r="AG7" s="70"/>
      <c r="AJ7" s="209" t="s">
        <v>78</v>
      </c>
      <c r="AK7" s="209"/>
      <c r="AL7" s="209"/>
      <c r="AM7" s="209"/>
      <c r="AN7" s="70"/>
    </row>
    <row r="8" spans="1:41" x14ac:dyDescent="0.25">
      <c r="A8" s="209" t="s">
        <v>39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70"/>
      <c r="Q8"/>
      <c r="R8"/>
      <c r="S8"/>
      <c r="T8" s="209" t="s">
        <v>39</v>
      </c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70"/>
      <c r="AJ8" s="209" t="s">
        <v>39</v>
      </c>
      <c r="AK8" s="209"/>
      <c r="AL8" s="209"/>
      <c r="AM8" s="209"/>
      <c r="AN8" s="209"/>
    </row>
    <row r="9" spans="1:41" x14ac:dyDescent="0.25">
      <c r="A9" s="209" t="s">
        <v>82</v>
      </c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70"/>
      <c r="Q9"/>
      <c r="R9"/>
      <c r="S9"/>
      <c r="T9" s="209" t="s">
        <v>82</v>
      </c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70"/>
      <c r="AJ9" s="209" t="s">
        <v>82</v>
      </c>
      <c r="AK9" s="209"/>
      <c r="AL9" s="209"/>
      <c r="AM9" s="209"/>
      <c r="AN9" s="209"/>
    </row>
    <row r="10" spans="1:41" ht="15.75" thickBot="1" x14ac:dyDescent="0.3"/>
    <row r="11" spans="1:41" ht="15.75" customHeight="1" x14ac:dyDescent="0.25">
      <c r="A11" s="194" t="s">
        <v>59</v>
      </c>
      <c r="B11" s="196" t="s">
        <v>47</v>
      </c>
      <c r="C11" s="199" t="s">
        <v>60</v>
      </c>
      <c r="D11" s="199"/>
      <c r="E11" s="199" t="s">
        <v>62</v>
      </c>
      <c r="F11" s="199"/>
      <c r="G11" s="199" t="s">
        <v>40</v>
      </c>
      <c r="H11" s="200"/>
      <c r="I11" s="191" t="s">
        <v>67</v>
      </c>
      <c r="J11" s="201" t="s">
        <v>66</v>
      </c>
      <c r="K11" s="210" t="s">
        <v>63</v>
      </c>
      <c r="L11" s="191" t="s">
        <v>86</v>
      </c>
      <c r="M11" s="180" t="s">
        <v>63</v>
      </c>
      <c r="N11" s="191" t="s">
        <v>87</v>
      </c>
      <c r="O11" s="183" t="s">
        <v>64</v>
      </c>
      <c r="T11" s="194" t="s">
        <v>59</v>
      </c>
      <c r="U11" s="196" t="s">
        <v>47</v>
      </c>
      <c r="V11" s="199" t="s">
        <v>60</v>
      </c>
      <c r="W11" s="199"/>
      <c r="X11" s="199" t="s">
        <v>62</v>
      </c>
      <c r="Y11" s="199"/>
      <c r="Z11" s="199" t="s">
        <v>40</v>
      </c>
      <c r="AA11" s="200"/>
      <c r="AB11" s="191" t="s">
        <v>67</v>
      </c>
      <c r="AC11" s="201" t="s">
        <v>66</v>
      </c>
      <c r="AD11" s="191" t="s">
        <v>63</v>
      </c>
      <c r="AE11" s="191" t="s">
        <v>86</v>
      </c>
      <c r="AF11" s="180" t="s">
        <v>63</v>
      </c>
      <c r="AG11" s="191" t="s">
        <v>87</v>
      </c>
      <c r="AH11" s="183" t="s">
        <v>64</v>
      </c>
      <c r="AJ11" s="194" t="s">
        <v>59</v>
      </c>
      <c r="AK11" s="196" t="s">
        <v>47</v>
      </c>
      <c r="AL11" s="201" t="s">
        <v>66</v>
      </c>
      <c r="AM11" s="191" t="s">
        <v>83</v>
      </c>
      <c r="AN11" s="180" t="s">
        <v>85</v>
      </c>
      <c r="AO11" s="183" t="s">
        <v>63</v>
      </c>
    </row>
    <row r="12" spans="1:41" x14ac:dyDescent="0.25">
      <c r="A12" s="195"/>
      <c r="B12" s="197"/>
      <c r="C12" s="186" t="s">
        <v>68</v>
      </c>
      <c r="D12" s="186" t="s">
        <v>61</v>
      </c>
      <c r="E12" s="186" t="s">
        <v>68</v>
      </c>
      <c r="F12" s="186" t="s">
        <v>61</v>
      </c>
      <c r="G12" s="186" t="s">
        <v>68</v>
      </c>
      <c r="H12" s="204" t="s">
        <v>61</v>
      </c>
      <c r="I12" s="192"/>
      <c r="J12" s="202"/>
      <c r="K12" s="211"/>
      <c r="L12" s="192"/>
      <c r="M12" s="181"/>
      <c r="N12" s="192"/>
      <c r="O12" s="184"/>
      <c r="T12" s="195"/>
      <c r="U12" s="197"/>
      <c r="V12" s="186" t="s">
        <v>68</v>
      </c>
      <c r="W12" s="186" t="s">
        <v>61</v>
      </c>
      <c r="X12" s="186" t="s">
        <v>68</v>
      </c>
      <c r="Y12" s="186" t="s">
        <v>61</v>
      </c>
      <c r="Z12" s="186" t="s">
        <v>68</v>
      </c>
      <c r="AA12" s="204" t="s">
        <v>61</v>
      </c>
      <c r="AB12" s="192"/>
      <c r="AC12" s="202"/>
      <c r="AD12" s="192"/>
      <c r="AE12" s="192"/>
      <c r="AF12" s="181"/>
      <c r="AG12" s="192"/>
      <c r="AH12" s="184"/>
      <c r="AJ12" s="195"/>
      <c r="AK12" s="197"/>
      <c r="AL12" s="202"/>
      <c r="AM12" s="192"/>
      <c r="AN12" s="181"/>
      <c r="AO12" s="184"/>
    </row>
    <row r="13" spans="1:41" ht="15.75" thickBot="1" x14ac:dyDescent="0.3">
      <c r="A13" s="195"/>
      <c r="B13" s="198"/>
      <c r="C13" s="187"/>
      <c r="D13" s="187"/>
      <c r="E13" s="187"/>
      <c r="F13" s="187"/>
      <c r="G13" s="187"/>
      <c r="H13" s="205"/>
      <c r="I13" s="192"/>
      <c r="J13" s="208"/>
      <c r="K13" s="211"/>
      <c r="L13" s="192"/>
      <c r="M13" s="182"/>
      <c r="N13" s="193"/>
      <c r="O13" s="185"/>
      <c r="Q13" s="23" t="s">
        <v>40</v>
      </c>
      <c r="T13" s="195"/>
      <c r="U13" s="198"/>
      <c r="V13" s="187"/>
      <c r="W13" s="187"/>
      <c r="X13" s="187"/>
      <c r="Y13" s="187"/>
      <c r="Z13" s="187"/>
      <c r="AA13" s="205"/>
      <c r="AB13" s="193"/>
      <c r="AC13" s="203"/>
      <c r="AD13" s="193"/>
      <c r="AE13" s="193"/>
      <c r="AF13" s="182"/>
      <c r="AG13" s="193"/>
      <c r="AH13" s="185"/>
      <c r="AJ13" s="195"/>
      <c r="AK13" s="198"/>
      <c r="AL13" s="203"/>
      <c r="AM13" s="193"/>
      <c r="AN13" s="182"/>
      <c r="AO13" s="185"/>
    </row>
    <row r="14" spans="1:41" ht="15" customHeight="1" x14ac:dyDescent="0.25">
      <c r="A14" s="43">
        <v>1</v>
      </c>
      <c r="B14" s="44" t="s">
        <v>23</v>
      </c>
      <c r="C14" s="45">
        <v>0</v>
      </c>
      <c r="D14" s="45"/>
      <c r="E14" s="45">
        <v>0</v>
      </c>
      <c r="F14" s="45"/>
      <c r="G14" s="45">
        <v>0.1</v>
      </c>
      <c r="H14" s="74"/>
      <c r="I14" s="77">
        <v>0.1</v>
      </c>
      <c r="J14" s="78">
        <v>36</v>
      </c>
      <c r="K14" s="85">
        <v>3.6</v>
      </c>
      <c r="L14" s="88">
        <v>11.4</v>
      </c>
      <c r="M14" s="79">
        <v>410.40000000000003</v>
      </c>
      <c r="N14" s="36">
        <v>34.200000000000003</v>
      </c>
      <c r="O14" s="32">
        <v>1231.2</v>
      </c>
      <c r="Q14" s="24" t="s">
        <v>41</v>
      </c>
      <c r="T14" s="43">
        <v>1</v>
      </c>
      <c r="U14" s="44" t="s">
        <v>23</v>
      </c>
      <c r="V14" s="45">
        <v>0</v>
      </c>
      <c r="W14" s="45"/>
      <c r="X14" s="45">
        <v>0</v>
      </c>
      <c r="Y14" s="45"/>
      <c r="Z14" s="45">
        <v>0.1</v>
      </c>
      <c r="AA14" s="46"/>
      <c r="AB14" s="47">
        <v>0.1</v>
      </c>
      <c r="AC14" s="30">
        <v>36</v>
      </c>
      <c r="AD14" s="33">
        <v>3.6</v>
      </c>
      <c r="AE14" s="33">
        <v>2.3000000000000003</v>
      </c>
      <c r="AF14" s="54">
        <v>82.8</v>
      </c>
      <c r="AG14" s="32">
        <v>6.9</v>
      </c>
      <c r="AH14" s="39">
        <v>248.39999999999998</v>
      </c>
      <c r="AJ14" s="43">
        <v>1</v>
      </c>
      <c r="AK14" s="44" t="s">
        <v>23</v>
      </c>
      <c r="AL14" s="30">
        <v>36</v>
      </c>
      <c r="AM14" s="33" t="s">
        <v>84</v>
      </c>
      <c r="AN14" s="54">
        <v>41.1</v>
      </c>
      <c r="AO14" s="39">
        <v>1479.6</v>
      </c>
    </row>
    <row r="15" spans="1:41" ht="15" customHeight="1" x14ac:dyDescent="0.25">
      <c r="A15" s="48">
        <v>2</v>
      </c>
      <c r="B15" s="49" t="s">
        <v>48</v>
      </c>
      <c r="C15" s="50">
        <v>0</v>
      </c>
      <c r="D15" s="50"/>
      <c r="E15" s="50">
        <v>0</v>
      </c>
      <c r="F15" s="50"/>
      <c r="G15" s="50">
        <v>0.05</v>
      </c>
      <c r="H15" s="75"/>
      <c r="I15" s="80">
        <v>0.05</v>
      </c>
      <c r="J15" s="25">
        <v>350</v>
      </c>
      <c r="K15" s="86">
        <v>17.5</v>
      </c>
      <c r="L15" s="89">
        <v>5.7</v>
      </c>
      <c r="M15" s="55">
        <v>1995</v>
      </c>
      <c r="N15" s="37">
        <v>17.100000000000001</v>
      </c>
      <c r="O15" s="26">
        <v>5985</v>
      </c>
      <c r="Q15" s="24" t="s">
        <v>42</v>
      </c>
      <c r="T15" s="48">
        <v>2</v>
      </c>
      <c r="U15" s="49" t="s">
        <v>48</v>
      </c>
      <c r="V15" s="50">
        <v>0</v>
      </c>
      <c r="W15" s="50"/>
      <c r="X15" s="50">
        <v>0</v>
      </c>
      <c r="Y15" s="50"/>
      <c r="Z15" s="50">
        <v>0.05</v>
      </c>
      <c r="AA15" s="51"/>
      <c r="AB15" s="52">
        <v>0.05</v>
      </c>
      <c r="AC15" s="29">
        <v>350</v>
      </c>
      <c r="AD15" s="34">
        <v>17.5</v>
      </c>
      <c r="AE15" s="34">
        <v>1.1500000000000001</v>
      </c>
      <c r="AF15" s="55">
        <v>402.5</v>
      </c>
      <c r="AG15" s="26">
        <v>3.45</v>
      </c>
      <c r="AH15" s="40">
        <v>1207.5</v>
      </c>
      <c r="AJ15" s="48">
        <v>2</v>
      </c>
      <c r="AK15" s="49" t="s">
        <v>48</v>
      </c>
      <c r="AL15" s="29">
        <v>350</v>
      </c>
      <c r="AM15" s="34" t="s">
        <v>84</v>
      </c>
      <c r="AN15" s="55">
        <v>20.55</v>
      </c>
      <c r="AO15" s="40">
        <v>7192.5</v>
      </c>
    </row>
    <row r="16" spans="1:41" ht="15" customHeight="1" x14ac:dyDescent="0.25">
      <c r="A16" s="48">
        <v>3</v>
      </c>
      <c r="B16" s="49" t="s">
        <v>22</v>
      </c>
      <c r="C16" s="50">
        <v>0</v>
      </c>
      <c r="D16" s="50"/>
      <c r="E16" s="50">
        <v>0</v>
      </c>
      <c r="F16" s="50"/>
      <c r="G16" s="50">
        <v>0.01</v>
      </c>
      <c r="H16" s="75"/>
      <c r="I16" s="80">
        <v>0.01</v>
      </c>
      <c r="J16" s="25">
        <v>500</v>
      </c>
      <c r="K16" s="86">
        <v>5</v>
      </c>
      <c r="L16" s="89">
        <v>1.1400000000000001</v>
      </c>
      <c r="M16" s="55">
        <v>570</v>
      </c>
      <c r="N16" s="37">
        <v>3.4200000000000004</v>
      </c>
      <c r="O16" s="26">
        <v>1710</v>
      </c>
      <c r="Q16" s="24" t="s">
        <v>43</v>
      </c>
      <c r="T16" s="48">
        <v>3</v>
      </c>
      <c r="U16" s="49" t="s">
        <v>22</v>
      </c>
      <c r="V16" s="50">
        <v>0</v>
      </c>
      <c r="W16" s="50"/>
      <c r="X16" s="50">
        <v>0</v>
      </c>
      <c r="Y16" s="50"/>
      <c r="Z16" s="50">
        <v>0.01</v>
      </c>
      <c r="AA16" s="51"/>
      <c r="AB16" s="52">
        <v>0.01</v>
      </c>
      <c r="AC16" s="29">
        <v>500</v>
      </c>
      <c r="AD16" s="34">
        <v>5</v>
      </c>
      <c r="AE16" s="34">
        <v>0.23</v>
      </c>
      <c r="AF16" s="55">
        <v>115</v>
      </c>
      <c r="AG16" s="26">
        <v>0.69000000000000006</v>
      </c>
      <c r="AH16" s="40">
        <v>345</v>
      </c>
      <c r="AJ16" s="48">
        <v>3</v>
      </c>
      <c r="AK16" s="49" t="s">
        <v>22</v>
      </c>
      <c r="AL16" s="29">
        <v>500</v>
      </c>
      <c r="AM16" s="34" t="s">
        <v>84</v>
      </c>
      <c r="AN16" s="55">
        <v>4.1100000000000003</v>
      </c>
      <c r="AO16" s="40">
        <v>2055</v>
      </c>
    </row>
    <row r="17" spans="1:41" ht="15" customHeight="1" x14ac:dyDescent="0.25">
      <c r="A17" s="48">
        <v>4</v>
      </c>
      <c r="B17" s="49" t="s">
        <v>22</v>
      </c>
      <c r="C17" s="50">
        <v>0</v>
      </c>
      <c r="D17" s="50"/>
      <c r="E17" s="50">
        <v>0</v>
      </c>
      <c r="F17" s="50"/>
      <c r="G17" s="50">
        <v>2.3E-2</v>
      </c>
      <c r="H17" s="75"/>
      <c r="I17" s="80">
        <v>2.3E-2</v>
      </c>
      <c r="J17" s="25">
        <v>500</v>
      </c>
      <c r="K17" s="86">
        <v>11.5</v>
      </c>
      <c r="L17" s="89">
        <v>2.6219999999999999</v>
      </c>
      <c r="M17" s="55">
        <v>1311</v>
      </c>
      <c r="N17" s="37">
        <v>7.8659999999999997</v>
      </c>
      <c r="O17" s="26">
        <v>3933</v>
      </c>
      <c r="Q17" s="24" t="s">
        <v>44</v>
      </c>
      <c r="T17" s="48">
        <v>4</v>
      </c>
      <c r="U17" s="49" t="s">
        <v>22</v>
      </c>
      <c r="V17" s="50">
        <v>0</v>
      </c>
      <c r="W17" s="50"/>
      <c r="X17" s="50">
        <v>0</v>
      </c>
      <c r="Y17" s="50"/>
      <c r="Z17" s="50">
        <v>2.3E-2</v>
      </c>
      <c r="AA17" s="51"/>
      <c r="AB17" s="52">
        <v>2.3E-2</v>
      </c>
      <c r="AC17" s="29">
        <v>500</v>
      </c>
      <c r="AD17" s="34">
        <v>11.5</v>
      </c>
      <c r="AE17" s="34">
        <v>0.52900000000000003</v>
      </c>
      <c r="AF17" s="55">
        <v>264.5</v>
      </c>
      <c r="AG17" s="26">
        <v>1.5870000000000002</v>
      </c>
      <c r="AH17" s="40">
        <v>793.5</v>
      </c>
      <c r="AJ17" s="48">
        <v>4</v>
      </c>
      <c r="AK17" s="49" t="s">
        <v>22</v>
      </c>
      <c r="AL17" s="29">
        <v>500</v>
      </c>
      <c r="AM17" s="34" t="s">
        <v>84</v>
      </c>
      <c r="AN17" s="55">
        <v>9.4529999999999994</v>
      </c>
      <c r="AO17" s="40">
        <v>4726.5</v>
      </c>
    </row>
    <row r="18" spans="1:41" ht="15" customHeight="1" x14ac:dyDescent="0.25">
      <c r="A18" s="48">
        <v>5</v>
      </c>
      <c r="B18" s="49" t="s">
        <v>49</v>
      </c>
      <c r="C18" s="50">
        <v>0</v>
      </c>
      <c r="D18" s="50"/>
      <c r="E18" s="50">
        <v>0</v>
      </c>
      <c r="F18" s="50"/>
      <c r="G18" s="50">
        <v>1.7999999999999999E-2</v>
      </c>
      <c r="H18" s="75"/>
      <c r="I18" s="80">
        <v>1.7999999999999999E-2</v>
      </c>
      <c r="J18" s="25">
        <v>127</v>
      </c>
      <c r="K18" s="86">
        <v>2.286</v>
      </c>
      <c r="L18" s="89">
        <v>2.052</v>
      </c>
      <c r="M18" s="55">
        <v>260.60399999999998</v>
      </c>
      <c r="N18" s="37">
        <v>6.1560000000000006</v>
      </c>
      <c r="O18" s="26">
        <v>781.8119999999999</v>
      </c>
      <c r="Q18" s="24" t="s">
        <v>45</v>
      </c>
      <c r="T18" s="48">
        <v>5</v>
      </c>
      <c r="U18" s="49" t="s">
        <v>49</v>
      </c>
      <c r="V18" s="50">
        <v>0</v>
      </c>
      <c r="W18" s="50"/>
      <c r="X18" s="50">
        <v>0</v>
      </c>
      <c r="Y18" s="50"/>
      <c r="Z18" s="50">
        <v>1.7999999999999999E-2</v>
      </c>
      <c r="AA18" s="51"/>
      <c r="AB18" s="52">
        <v>1.7999999999999999E-2</v>
      </c>
      <c r="AC18" s="29">
        <v>127</v>
      </c>
      <c r="AD18" s="34">
        <v>2.286</v>
      </c>
      <c r="AE18" s="34">
        <v>0.41399999999999998</v>
      </c>
      <c r="AF18" s="55">
        <v>52.578000000000003</v>
      </c>
      <c r="AG18" s="26">
        <v>1.242</v>
      </c>
      <c r="AH18" s="40">
        <v>157.73400000000001</v>
      </c>
      <c r="AJ18" s="48">
        <v>5</v>
      </c>
      <c r="AK18" s="49" t="s">
        <v>49</v>
      </c>
      <c r="AL18" s="29">
        <v>127</v>
      </c>
      <c r="AM18" s="34" t="s">
        <v>84</v>
      </c>
      <c r="AN18" s="55">
        <v>7.3980000000000006</v>
      </c>
      <c r="AO18" s="40">
        <v>939.54599999999994</v>
      </c>
    </row>
    <row r="19" spans="1:41" ht="15" customHeight="1" x14ac:dyDescent="0.25">
      <c r="A19" s="48">
        <v>6</v>
      </c>
      <c r="B19" s="49" t="s">
        <v>50</v>
      </c>
      <c r="C19" s="50">
        <v>0</v>
      </c>
      <c r="D19" s="50"/>
      <c r="E19" s="50">
        <v>0</v>
      </c>
      <c r="F19" s="50"/>
      <c r="G19" s="50">
        <v>0.02</v>
      </c>
      <c r="H19" s="75"/>
      <c r="I19" s="80">
        <v>0.02</v>
      </c>
      <c r="J19" s="25">
        <v>56</v>
      </c>
      <c r="K19" s="86">
        <v>1.1200000000000001</v>
      </c>
      <c r="L19" s="89">
        <v>2.2800000000000002</v>
      </c>
      <c r="M19" s="55">
        <v>127.68</v>
      </c>
      <c r="N19" s="37">
        <v>6.8400000000000007</v>
      </c>
      <c r="O19" s="26">
        <v>383.04</v>
      </c>
      <c r="Q19" s="24" t="s">
        <v>46</v>
      </c>
      <c r="T19" s="48">
        <v>6</v>
      </c>
      <c r="U19" s="49" t="s">
        <v>50</v>
      </c>
      <c r="V19" s="50">
        <v>0</v>
      </c>
      <c r="W19" s="50"/>
      <c r="X19" s="50">
        <v>0</v>
      </c>
      <c r="Y19" s="50"/>
      <c r="Z19" s="50">
        <v>0.02</v>
      </c>
      <c r="AA19" s="51"/>
      <c r="AB19" s="52">
        <v>0.02</v>
      </c>
      <c r="AC19" s="29">
        <v>56</v>
      </c>
      <c r="AD19" s="34">
        <v>1.1200000000000001</v>
      </c>
      <c r="AE19" s="34">
        <v>0.46</v>
      </c>
      <c r="AF19" s="55">
        <v>25.76</v>
      </c>
      <c r="AG19" s="26">
        <v>1.3800000000000001</v>
      </c>
      <c r="AH19" s="40">
        <v>77.28</v>
      </c>
      <c r="AJ19" s="48">
        <v>6</v>
      </c>
      <c r="AK19" s="49" t="s">
        <v>50</v>
      </c>
      <c r="AL19" s="29">
        <v>56</v>
      </c>
      <c r="AM19" s="34" t="s">
        <v>84</v>
      </c>
      <c r="AN19" s="55">
        <v>8.2200000000000006</v>
      </c>
      <c r="AO19" s="40">
        <v>460.32000000000005</v>
      </c>
    </row>
    <row r="20" spans="1:41" ht="15" customHeight="1" x14ac:dyDescent="0.25">
      <c r="A20" s="48">
        <v>7</v>
      </c>
      <c r="B20" s="49" t="s">
        <v>51</v>
      </c>
      <c r="C20" s="50">
        <v>0</v>
      </c>
      <c r="D20" s="50"/>
      <c r="E20" s="50">
        <v>0</v>
      </c>
      <c r="F20" s="50"/>
      <c r="G20" s="50">
        <v>4.4999999999999998E-2</v>
      </c>
      <c r="H20" s="75"/>
      <c r="I20" s="80">
        <v>4.4999999999999998E-2</v>
      </c>
      <c r="J20" s="25">
        <v>40</v>
      </c>
      <c r="K20" s="86">
        <v>1.7999999999999998</v>
      </c>
      <c r="L20" s="89">
        <v>5.13</v>
      </c>
      <c r="M20" s="55">
        <v>205.2</v>
      </c>
      <c r="N20" s="37">
        <v>15.39</v>
      </c>
      <c r="O20" s="26">
        <v>615.59999999999991</v>
      </c>
      <c r="T20" s="48">
        <v>7</v>
      </c>
      <c r="U20" s="49" t="s">
        <v>51</v>
      </c>
      <c r="V20" s="50">
        <v>0</v>
      </c>
      <c r="W20" s="50"/>
      <c r="X20" s="50">
        <v>0</v>
      </c>
      <c r="Y20" s="50"/>
      <c r="Z20" s="50">
        <v>4.4999999999999998E-2</v>
      </c>
      <c r="AA20" s="51"/>
      <c r="AB20" s="52">
        <v>4.4999999999999998E-2</v>
      </c>
      <c r="AC20" s="29">
        <v>40</v>
      </c>
      <c r="AD20" s="34">
        <v>1.7999999999999998</v>
      </c>
      <c r="AE20" s="34">
        <v>1.0349999999999999</v>
      </c>
      <c r="AF20" s="55">
        <v>41.4</v>
      </c>
      <c r="AG20" s="26">
        <v>3.1049999999999995</v>
      </c>
      <c r="AH20" s="40">
        <v>124.19999999999999</v>
      </c>
      <c r="AJ20" s="48">
        <v>7</v>
      </c>
      <c r="AK20" s="49" t="s">
        <v>51</v>
      </c>
      <c r="AL20" s="29">
        <v>40</v>
      </c>
      <c r="AM20" s="34" t="s">
        <v>84</v>
      </c>
      <c r="AN20" s="55">
        <v>18.495000000000001</v>
      </c>
      <c r="AO20" s="40">
        <v>739.8</v>
      </c>
    </row>
    <row r="21" spans="1:41" ht="15" customHeight="1" x14ac:dyDescent="0.25">
      <c r="A21" s="48">
        <v>8</v>
      </c>
      <c r="B21" s="49" t="s">
        <v>52</v>
      </c>
      <c r="C21" s="50">
        <v>0</v>
      </c>
      <c r="D21" s="50"/>
      <c r="E21" s="50">
        <v>0</v>
      </c>
      <c r="F21" s="50"/>
      <c r="G21" s="50">
        <v>0.1</v>
      </c>
      <c r="H21" s="75"/>
      <c r="I21" s="80">
        <v>0.1</v>
      </c>
      <c r="J21" s="25">
        <v>33</v>
      </c>
      <c r="K21" s="86">
        <v>3.3000000000000003</v>
      </c>
      <c r="L21" s="89">
        <v>11.4</v>
      </c>
      <c r="M21" s="55">
        <v>376.20000000000005</v>
      </c>
      <c r="N21" s="37">
        <v>34.200000000000003</v>
      </c>
      <c r="O21" s="26">
        <v>1128.6000000000001</v>
      </c>
      <c r="T21" s="48">
        <v>8</v>
      </c>
      <c r="U21" s="49" t="s">
        <v>52</v>
      </c>
      <c r="V21" s="50">
        <v>0</v>
      </c>
      <c r="W21" s="50"/>
      <c r="X21" s="50">
        <v>0</v>
      </c>
      <c r="Y21" s="50"/>
      <c r="Z21" s="50">
        <v>0.1</v>
      </c>
      <c r="AA21" s="51"/>
      <c r="AB21" s="52">
        <v>0.1</v>
      </c>
      <c r="AC21" s="29">
        <v>33</v>
      </c>
      <c r="AD21" s="34">
        <v>3.3000000000000003</v>
      </c>
      <c r="AE21" s="34">
        <v>2.3000000000000003</v>
      </c>
      <c r="AF21" s="55">
        <v>75.900000000000006</v>
      </c>
      <c r="AG21" s="26">
        <v>6.9</v>
      </c>
      <c r="AH21" s="40">
        <v>227.70000000000002</v>
      </c>
      <c r="AJ21" s="48">
        <v>8</v>
      </c>
      <c r="AK21" s="49" t="s">
        <v>52</v>
      </c>
      <c r="AL21" s="29">
        <v>33</v>
      </c>
      <c r="AM21" s="34" t="s">
        <v>84</v>
      </c>
      <c r="AN21" s="55">
        <v>41.1</v>
      </c>
      <c r="AO21" s="40">
        <v>1356.3000000000002</v>
      </c>
    </row>
    <row r="22" spans="1:41" ht="15" customHeight="1" x14ac:dyDescent="0.25">
      <c r="A22" s="48">
        <v>9</v>
      </c>
      <c r="B22" s="49" t="s">
        <v>53</v>
      </c>
      <c r="C22" s="50">
        <v>0</v>
      </c>
      <c r="D22" s="50"/>
      <c r="E22" s="50">
        <v>0</v>
      </c>
      <c r="F22" s="50"/>
      <c r="G22" s="50">
        <v>8.5000000000000006E-2</v>
      </c>
      <c r="H22" s="75"/>
      <c r="I22" s="80">
        <v>8.5000000000000006E-2</v>
      </c>
      <c r="J22" s="25">
        <v>36</v>
      </c>
      <c r="K22" s="86">
        <v>3.06</v>
      </c>
      <c r="L22" s="89">
        <v>9.6900000000000013</v>
      </c>
      <c r="M22" s="55">
        <v>348.84000000000003</v>
      </c>
      <c r="N22" s="37">
        <v>29.070000000000004</v>
      </c>
      <c r="O22" s="26">
        <v>1046.52</v>
      </c>
      <c r="T22" s="48">
        <v>9</v>
      </c>
      <c r="U22" s="49" t="s">
        <v>53</v>
      </c>
      <c r="V22" s="50">
        <v>0</v>
      </c>
      <c r="W22" s="50"/>
      <c r="X22" s="50">
        <v>0</v>
      </c>
      <c r="Y22" s="50"/>
      <c r="Z22" s="50">
        <v>8.5000000000000006E-2</v>
      </c>
      <c r="AA22" s="51"/>
      <c r="AB22" s="52">
        <v>8.5000000000000006E-2</v>
      </c>
      <c r="AC22" s="29">
        <v>36</v>
      </c>
      <c r="AD22" s="34">
        <v>3.06</v>
      </c>
      <c r="AE22" s="34">
        <v>1.9550000000000001</v>
      </c>
      <c r="AF22" s="55">
        <v>70.38</v>
      </c>
      <c r="AG22" s="26">
        <v>5.8650000000000002</v>
      </c>
      <c r="AH22" s="40">
        <v>211.14</v>
      </c>
      <c r="AJ22" s="48">
        <v>9</v>
      </c>
      <c r="AK22" s="49" t="s">
        <v>53</v>
      </c>
      <c r="AL22" s="29">
        <v>36</v>
      </c>
      <c r="AM22" s="34" t="s">
        <v>84</v>
      </c>
      <c r="AN22" s="55">
        <v>34.935000000000002</v>
      </c>
      <c r="AO22" s="40">
        <v>1257.6599999999999</v>
      </c>
    </row>
    <row r="23" spans="1:41" ht="15" customHeight="1" x14ac:dyDescent="0.25">
      <c r="A23" s="48">
        <v>10</v>
      </c>
      <c r="B23" s="102" t="s">
        <v>74</v>
      </c>
      <c r="C23" s="50">
        <v>0</v>
      </c>
      <c r="D23" s="50"/>
      <c r="E23" s="50">
        <v>0</v>
      </c>
      <c r="F23" s="50"/>
      <c r="G23" s="50">
        <v>4.5999999999999999E-2</v>
      </c>
      <c r="H23" s="75"/>
      <c r="I23" s="80">
        <v>4.5999999999999999E-2</v>
      </c>
      <c r="J23" s="25">
        <v>25</v>
      </c>
      <c r="K23" s="86">
        <v>1.1499999999999999</v>
      </c>
      <c r="L23" s="89">
        <v>5.2439999999999998</v>
      </c>
      <c r="M23" s="55">
        <v>131.1</v>
      </c>
      <c r="N23" s="37">
        <v>15.731999999999999</v>
      </c>
      <c r="O23" s="26">
        <v>393.29999999999995</v>
      </c>
      <c r="T23" s="48">
        <v>10</v>
      </c>
      <c r="U23" s="102" t="s">
        <v>74</v>
      </c>
      <c r="V23" s="50">
        <v>0</v>
      </c>
      <c r="W23" s="50"/>
      <c r="X23" s="50">
        <v>0</v>
      </c>
      <c r="Y23" s="50"/>
      <c r="Z23" s="50">
        <v>4.5999999999999999E-2</v>
      </c>
      <c r="AA23" s="51"/>
      <c r="AB23" s="52">
        <v>4.5999999999999999E-2</v>
      </c>
      <c r="AC23" s="29">
        <v>25</v>
      </c>
      <c r="AD23" s="34">
        <v>1.1499999999999999</v>
      </c>
      <c r="AE23" s="34">
        <v>1.0580000000000001</v>
      </c>
      <c r="AF23" s="55">
        <v>26.45</v>
      </c>
      <c r="AG23" s="26">
        <v>3.1740000000000004</v>
      </c>
      <c r="AH23" s="40">
        <v>79.349999999999994</v>
      </c>
      <c r="AJ23" s="48">
        <v>10</v>
      </c>
      <c r="AK23" s="102" t="s">
        <v>74</v>
      </c>
      <c r="AL23" s="29">
        <v>25</v>
      </c>
      <c r="AM23" s="34" t="s">
        <v>84</v>
      </c>
      <c r="AN23" s="55">
        <v>18.905999999999999</v>
      </c>
      <c r="AO23" s="40">
        <v>472.65</v>
      </c>
    </row>
    <row r="24" spans="1:41" ht="15" customHeight="1" x14ac:dyDescent="0.25">
      <c r="A24" s="48">
        <v>11</v>
      </c>
      <c r="B24" s="49" t="s">
        <v>55</v>
      </c>
      <c r="C24" s="53">
        <v>0</v>
      </c>
      <c r="D24" s="50"/>
      <c r="E24" s="50">
        <v>2E-3</v>
      </c>
      <c r="F24" s="50"/>
      <c r="G24" s="50">
        <v>0</v>
      </c>
      <c r="H24" s="75"/>
      <c r="I24" s="80">
        <v>2E-3</v>
      </c>
      <c r="J24" s="25">
        <v>929</v>
      </c>
      <c r="K24" s="86">
        <v>1.8580000000000001</v>
      </c>
      <c r="L24" s="89">
        <v>0.22800000000000001</v>
      </c>
      <c r="M24" s="55">
        <v>211.81200000000001</v>
      </c>
      <c r="N24" s="37">
        <v>0.68400000000000005</v>
      </c>
      <c r="O24" s="26">
        <v>635.43600000000004</v>
      </c>
      <c r="T24" s="48">
        <v>11</v>
      </c>
      <c r="U24" s="49" t="s">
        <v>55</v>
      </c>
      <c r="V24" s="53">
        <v>0</v>
      </c>
      <c r="W24" s="50"/>
      <c r="X24" s="50">
        <v>2E-3</v>
      </c>
      <c r="Y24" s="50"/>
      <c r="Z24" s="50">
        <v>0</v>
      </c>
      <c r="AA24" s="51"/>
      <c r="AB24" s="52">
        <v>2E-3</v>
      </c>
      <c r="AC24" s="29">
        <v>929</v>
      </c>
      <c r="AD24" s="34">
        <v>1.8580000000000001</v>
      </c>
      <c r="AE24" s="34">
        <v>4.5999999999999999E-2</v>
      </c>
      <c r="AF24" s="55">
        <v>42.734000000000002</v>
      </c>
      <c r="AG24" s="26">
        <v>0.13800000000000001</v>
      </c>
      <c r="AH24" s="40">
        <v>128.202</v>
      </c>
      <c r="AJ24" s="48">
        <v>11</v>
      </c>
      <c r="AK24" s="49" t="s">
        <v>55</v>
      </c>
      <c r="AL24" s="29">
        <v>929</v>
      </c>
      <c r="AM24" s="34" t="s">
        <v>84</v>
      </c>
      <c r="AN24" s="55">
        <v>0.82200000000000006</v>
      </c>
      <c r="AO24" s="40">
        <v>763.63800000000003</v>
      </c>
    </row>
    <row r="25" spans="1:41" ht="15" customHeight="1" x14ac:dyDescent="0.25">
      <c r="A25" s="48">
        <v>12</v>
      </c>
      <c r="B25" s="49" t="s">
        <v>56</v>
      </c>
      <c r="C25" s="50">
        <v>0</v>
      </c>
      <c r="D25" s="50"/>
      <c r="E25" s="50">
        <v>0</v>
      </c>
      <c r="F25" s="50"/>
      <c r="G25" s="50">
        <v>5.3400000000000001E-3</v>
      </c>
      <c r="H25" s="75"/>
      <c r="I25" s="80">
        <v>5.3400000000000001E-3</v>
      </c>
      <c r="J25" s="25">
        <v>18</v>
      </c>
      <c r="K25" s="86">
        <v>9.6119999999999997E-2</v>
      </c>
      <c r="L25" s="89">
        <v>0.60875999999999997</v>
      </c>
      <c r="M25" s="55">
        <v>10.95768</v>
      </c>
      <c r="N25" s="37">
        <v>1.8262799999999999</v>
      </c>
      <c r="O25" s="26">
        <v>32.873040000000003</v>
      </c>
      <c r="T25" s="48">
        <v>12</v>
      </c>
      <c r="U25" s="49" t="s">
        <v>56</v>
      </c>
      <c r="V25" s="50">
        <v>0</v>
      </c>
      <c r="W25" s="50"/>
      <c r="X25" s="50">
        <v>0</v>
      </c>
      <c r="Y25" s="50"/>
      <c r="Z25" s="50">
        <v>5.3400000000000001E-3</v>
      </c>
      <c r="AA25" s="51"/>
      <c r="AB25" s="52">
        <v>5.3400000000000001E-3</v>
      </c>
      <c r="AC25" s="29">
        <v>18</v>
      </c>
      <c r="AD25" s="34">
        <v>9.6119999999999997E-2</v>
      </c>
      <c r="AE25" s="34">
        <v>0.12282</v>
      </c>
      <c r="AF25" s="55">
        <v>2.2107600000000001</v>
      </c>
      <c r="AG25" s="26">
        <v>0.36846000000000001</v>
      </c>
      <c r="AH25" s="40">
        <v>6.6322799999999997</v>
      </c>
      <c r="AJ25" s="48">
        <v>12</v>
      </c>
      <c r="AK25" s="49" t="s">
        <v>56</v>
      </c>
      <c r="AL25" s="29">
        <v>18</v>
      </c>
      <c r="AM25" s="34" t="s">
        <v>84</v>
      </c>
      <c r="AN25" s="55">
        <v>2.1947399999999999</v>
      </c>
      <c r="AO25" s="40">
        <v>39.505320000000005</v>
      </c>
    </row>
    <row r="26" spans="1:41" ht="15" customHeight="1" x14ac:dyDescent="0.25">
      <c r="A26" s="48">
        <v>13</v>
      </c>
      <c r="B26" s="49" t="s">
        <v>57</v>
      </c>
      <c r="C26" s="50">
        <v>0</v>
      </c>
      <c r="D26" s="50"/>
      <c r="E26" s="50">
        <v>0</v>
      </c>
      <c r="F26" s="50"/>
      <c r="G26" s="50">
        <v>2E-3</v>
      </c>
      <c r="H26" s="75"/>
      <c r="I26" s="80">
        <v>2E-3</v>
      </c>
      <c r="J26" s="25">
        <v>110</v>
      </c>
      <c r="K26" s="86">
        <v>0.22</v>
      </c>
      <c r="L26" s="89">
        <v>0.22800000000000001</v>
      </c>
      <c r="M26" s="55">
        <v>25.080000000000002</v>
      </c>
      <c r="N26" s="37">
        <v>0.68400000000000005</v>
      </c>
      <c r="O26" s="26">
        <v>75.240000000000009</v>
      </c>
      <c r="T26" s="48">
        <v>13</v>
      </c>
      <c r="U26" s="49" t="s">
        <v>57</v>
      </c>
      <c r="V26" s="50">
        <v>0</v>
      </c>
      <c r="W26" s="50"/>
      <c r="X26" s="50">
        <v>0</v>
      </c>
      <c r="Y26" s="50"/>
      <c r="Z26" s="50">
        <v>2E-3</v>
      </c>
      <c r="AA26" s="51"/>
      <c r="AB26" s="52">
        <v>2E-3</v>
      </c>
      <c r="AC26" s="29">
        <v>110</v>
      </c>
      <c r="AD26" s="34">
        <v>0.22</v>
      </c>
      <c r="AE26" s="34">
        <v>4.5999999999999999E-2</v>
      </c>
      <c r="AF26" s="55">
        <v>5.0599999999999996</v>
      </c>
      <c r="AG26" s="26">
        <v>0.13800000000000001</v>
      </c>
      <c r="AH26" s="40">
        <v>15.18</v>
      </c>
      <c r="AJ26" s="48">
        <v>13</v>
      </c>
      <c r="AK26" s="49" t="s">
        <v>57</v>
      </c>
      <c r="AL26" s="29">
        <v>110</v>
      </c>
      <c r="AM26" s="34" t="s">
        <v>84</v>
      </c>
      <c r="AN26" s="55">
        <v>0.82200000000000006</v>
      </c>
      <c r="AO26" s="40">
        <v>90.420000000000016</v>
      </c>
    </row>
    <row r="27" spans="1:41" ht="15" customHeight="1" x14ac:dyDescent="0.25">
      <c r="A27" s="48">
        <v>14</v>
      </c>
      <c r="B27" s="49" t="s">
        <v>58</v>
      </c>
      <c r="C27" s="50">
        <v>0</v>
      </c>
      <c r="D27" s="50"/>
      <c r="E27" s="50">
        <v>0</v>
      </c>
      <c r="F27" s="50"/>
      <c r="G27" s="50">
        <v>0.01</v>
      </c>
      <c r="H27" s="75"/>
      <c r="I27" s="80">
        <v>0.01</v>
      </c>
      <c r="J27" s="25">
        <v>400</v>
      </c>
      <c r="K27" s="86">
        <v>4</v>
      </c>
      <c r="L27" s="89">
        <v>1.1400000000000001</v>
      </c>
      <c r="M27" s="55">
        <v>456</v>
      </c>
      <c r="N27" s="37">
        <v>3.4200000000000004</v>
      </c>
      <c r="O27" s="26">
        <v>1368</v>
      </c>
      <c r="T27" s="48">
        <v>14</v>
      </c>
      <c r="U27" s="49" t="s">
        <v>58</v>
      </c>
      <c r="V27" s="50">
        <v>0</v>
      </c>
      <c r="W27" s="50"/>
      <c r="X27" s="50">
        <v>0</v>
      </c>
      <c r="Y27" s="50"/>
      <c r="Z27" s="50">
        <v>0.01</v>
      </c>
      <c r="AA27" s="51"/>
      <c r="AB27" s="52">
        <v>0.01</v>
      </c>
      <c r="AC27" s="29">
        <v>400</v>
      </c>
      <c r="AD27" s="34">
        <v>4</v>
      </c>
      <c r="AE27" s="34">
        <v>0.23</v>
      </c>
      <c r="AF27" s="55">
        <v>92</v>
      </c>
      <c r="AG27" s="26">
        <v>0.69000000000000006</v>
      </c>
      <c r="AH27" s="40">
        <v>276</v>
      </c>
      <c r="AJ27" s="48">
        <v>14</v>
      </c>
      <c r="AK27" s="49" t="s">
        <v>58</v>
      </c>
      <c r="AL27" s="29">
        <v>400</v>
      </c>
      <c r="AM27" s="34" t="s">
        <v>84</v>
      </c>
      <c r="AN27" s="55">
        <v>4.1100000000000003</v>
      </c>
      <c r="AO27" s="40">
        <v>1644</v>
      </c>
    </row>
    <row r="28" spans="1:41" ht="15" customHeight="1" thickBot="1" x14ac:dyDescent="0.3">
      <c r="A28" s="56">
        <v>15</v>
      </c>
      <c r="B28" s="57" t="s">
        <v>26</v>
      </c>
      <c r="C28" s="58">
        <v>0</v>
      </c>
      <c r="D28" s="58"/>
      <c r="E28" s="58">
        <v>0</v>
      </c>
      <c r="F28" s="58"/>
      <c r="G28" s="58">
        <v>7.4999999999999997E-2</v>
      </c>
      <c r="H28" s="76"/>
      <c r="I28" s="81">
        <v>7.4999999999999997E-2</v>
      </c>
      <c r="J28" s="82">
        <v>80</v>
      </c>
      <c r="K28" s="87">
        <v>6</v>
      </c>
      <c r="L28" s="90">
        <v>8.5499999999999989</v>
      </c>
      <c r="M28" s="83">
        <v>684</v>
      </c>
      <c r="N28" s="38">
        <v>25.65</v>
      </c>
      <c r="O28" s="84">
        <v>2052</v>
      </c>
      <c r="T28" s="56">
        <v>15</v>
      </c>
      <c r="U28" s="57" t="s">
        <v>26</v>
      </c>
      <c r="V28" s="58">
        <v>0</v>
      </c>
      <c r="W28" s="58"/>
      <c r="X28" s="58">
        <v>0</v>
      </c>
      <c r="Y28" s="58"/>
      <c r="Z28" s="58">
        <v>7.4999999999999997E-2</v>
      </c>
      <c r="AA28" s="59"/>
      <c r="AB28" s="60">
        <v>7.4999999999999997E-2</v>
      </c>
      <c r="AC28" s="61">
        <v>80</v>
      </c>
      <c r="AD28" s="62">
        <v>6</v>
      </c>
      <c r="AE28" s="34">
        <v>1.7249999999999999</v>
      </c>
      <c r="AF28" s="35">
        <v>138</v>
      </c>
      <c r="AG28" s="26">
        <v>5.1749999999999998</v>
      </c>
      <c r="AH28" s="41">
        <v>414</v>
      </c>
      <c r="AJ28" s="56">
        <v>15</v>
      </c>
      <c r="AK28" s="57" t="s">
        <v>26</v>
      </c>
      <c r="AL28" s="61">
        <v>80</v>
      </c>
      <c r="AM28" s="62" t="s">
        <v>84</v>
      </c>
      <c r="AN28" s="55">
        <v>30.824999999999999</v>
      </c>
      <c r="AO28" s="40">
        <v>2466</v>
      </c>
    </row>
    <row r="29" spans="1:41" ht="15.75" thickBot="1" x14ac:dyDescent="0.3">
      <c r="A29" s="188" t="s">
        <v>65</v>
      </c>
      <c r="B29" s="189"/>
      <c r="C29" s="189"/>
      <c r="D29" s="189"/>
      <c r="E29" s="189"/>
      <c r="F29" s="189"/>
      <c r="G29" s="189"/>
      <c r="H29" s="189"/>
      <c r="I29" s="206"/>
      <c r="J29" s="207"/>
      <c r="K29" s="72">
        <v>62.49011999999999</v>
      </c>
      <c r="L29" s="91"/>
      <c r="M29" s="35">
        <v>7123.8736800000006</v>
      </c>
      <c r="N29" s="92"/>
      <c r="O29" s="42">
        <v>21371.621040000002</v>
      </c>
      <c r="T29" s="188" t="s">
        <v>65</v>
      </c>
      <c r="U29" s="189"/>
      <c r="V29" s="189"/>
      <c r="W29" s="189"/>
      <c r="X29" s="189"/>
      <c r="Y29" s="189"/>
      <c r="Z29" s="189"/>
      <c r="AA29" s="189"/>
      <c r="AB29" s="189"/>
      <c r="AC29" s="190"/>
      <c r="AD29" s="65">
        <v>62.49011999999999</v>
      </c>
      <c r="AE29" s="72"/>
      <c r="AF29" s="35">
        <v>1437.2727599999996</v>
      </c>
      <c r="AG29" s="92"/>
      <c r="AH29" s="42">
        <v>4311.8182799999995</v>
      </c>
      <c r="AJ29" s="188" t="s">
        <v>65</v>
      </c>
      <c r="AK29" s="189"/>
      <c r="AL29" s="190"/>
      <c r="AM29" s="65">
        <v>0</v>
      </c>
      <c r="AN29" s="35">
        <v>243.04074000000003</v>
      </c>
      <c r="AO29" s="42">
        <v>25683.439319999998</v>
      </c>
    </row>
    <row r="30" spans="1:41" ht="15" customHeight="1" x14ac:dyDescent="0.25">
      <c r="A30" s="194" t="s">
        <v>59</v>
      </c>
      <c r="B30" s="196" t="s">
        <v>47</v>
      </c>
      <c r="C30" s="199" t="s">
        <v>60</v>
      </c>
      <c r="D30" s="199"/>
      <c r="E30" s="199" t="s">
        <v>62</v>
      </c>
      <c r="F30" s="199"/>
      <c r="G30" s="199" t="s">
        <v>40</v>
      </c>
      <c r="H30" s="200"/>
      <c r="I30" s="191" t="s">
        <v>67</v>
      </c>
      <c r="J30" s="201" t="s">
        <v>66</v>
      </c>
      <c r="K30" s="191" t="s">
        <v>63</v>
      </c>
      <c r="L30" s="191" t="s">
        <v>86</v>
      </c>
      <c r="M30" s="180" t="s">
        <v>63</v>
      </c>
      <c r="N30" s="191" t="s">
        <v>87</v>
      </c>
      <c r="O30" s="183" t="s">
        <v>64</v>
      </c>
      <c r="T30" s="194" t="s">
        <v>59</v>
      </c>
      <c r="U30" s="196" t="s">
        <v>47</v>
      </c>
      <c r="V30" s="199" t="s">
        <v>60</v>
      </c>
      <c r="W30" s="199"/>
      <c r="X30" s="199" t="s">
        <v>62</v>
      </c>
      <c r="Y30" s="199"/>
      <c r="Z30" s="199" t="s">
        <v>40</v>
      </c>
      <c r="AA30" s="200"/>
      <c r="AB30" s="191" t="s">
        <v>67</v>
      </c>
      <c r="AC30" s="201" t="s">
        <v>66</v>
      </c>
      <c r="AD30" s="191" t="s">
        <v>63</v>
      </c>
      <c r="AE30" s="191" t="s">
        <v>86</v>
      </c>
      <c r="AF30" s="180" t="s">
        <v>63</v>
      </c>
      <c r="AG30" s="191" t="s">
        <v>87</v>
      </c>
      <c r="AH30" s="183" t="s">
        <v>64</v>
      </c>
      <c r="AJ30" s="194" t="s">
        <v>59</v>
      </c>
      <c r="AK30" s="196" t="s">
        <v>47</v>
      </c>
      <c r="AL30" s="201" t="s">
        <v>66</v>
      </c>
      <c r="AM30" s="191" t="s">
        <v>83</v>
      </c>
      <c r="AN30" s="180" t="s">
        <v>85</v>
      </c>
      <c r="AO30" s="183" t="s">
        <v>63</v>
      </c>
    </row>
    <row r="31" spans="1:41" x14ac:dyDescent="0.25">
      <c r="A31" s="195"/>
      <c r="B31" s="197"/>
      <c r="C31" s="186" t="s">
        <v>68</v>
      </c>
      <c r="D31" s="186" t="s">
        <v>61</v>
      </c>
      <c r="E31" s="186" t="s">
        <v>68</v>
      </c>
      <c r="F31" s="186" t="s">
        <v>61</v>
      </c>
      <c r="G31" s="186" t="s">
        <v>68</v>
      </c>
      <c r="H31" s="204" t="s">
        <v>61</v>
      </c>
      <c r="I31" s="192"/>
      <c r="J31" s="202"/>
      <c r="K31" s="192"/>
      <c r="L31" s="192"/>
      <c r="M31" s="181"/>
      <c r="N31" s="192"/>
      <c r="O31" s="184"/>
      <c r="T31" s="195"/>
      <c r="U31" s="197"/>
      <c r="V31" s="186" t="s">
        <v>68</v>
      </c>
      <c r="W31" s="186" t="s">
        <v>61</v>
      </c>
      <c r="X31" s="186" t="s">
        <v>68</v>
      </c>
      <c r="Y31" s="186" t="s">
        <v>61</v>
      </c>
      <c r="Z31" s="186" t="s">
        <v>68</v>
      </c>
      <c r="AA31" s="204" t="s">
        <v>61</v>
      </c>
      <c r="AB31" s="192"/>
      <c r="AC31" s="202"/>
      <c r="AD31" s="192"/>
      <c r="AE31" s="192"/>
      <c r="AF31" s="181"/>
      <c r="AG31" s="192"/>
      <c r="AH31" s="184"/>
      <c r="AJ31" s="195"/>
      <c r="AK31" s="197"/>
      <c r="AL31" s="202"/>
      <c r="AM31" s="192"/>
      <c r="AN31" s="181"/>
      <c r="AO31" s="184"/>
    </row>
    <row r="32" spans="1:41" ht="15.75" thickBot="1" x14ac:dyDescent="0.3">
      <c r="A32" s="195"/>
      <c r="B32" s="198"/>
      <c r="C32" s="187"/>
      <c r="D32" s="187"/>
      <c r="E32" s="187"/>
      <c r="F32" s="187"/>
      <c r="G32" s="187"/>
      <c r="H32" s="205"/>
      <c r="I32" s="193"/>
      <c r="J32" s="203"/>
      <c r="K32" s="193"/>
      <c r="L32" s="193"/>
      <c r="M32" s="182"/>
      <c r="N32" s="193"/>
      <c r="O32" s="185"/>
      <c r="Q32" s="23" t="s">
        <v>40</v>
      </c>
      <c r="T32" s="195"/>
      <c r="U32" s="198"/>
      <c r="V32" s="187"/>
      <c r="W32" s="187"/>
      <c r="X32" s="187"/>
      <c r="Y32" s="187"/>
      <c r="Z32" s="187"/>
      <c r="AA32" s="205"/>
      <c r="AB32" s="193"/>
      <c r="AC32" s="203"/>
      <c r="AD32" s="193"/>
      <c r="AE32" s="193"/>
      <c r="AF32" s="182"/>
      <c r="AG32" s="193"/>
      <c r="AH32" s="185"/>
      <c r="AJ32" s="195"/>
      <c r="AK32" s="198"/>
      <c r="AL32" s="203"/>
      <c r="AM32" s="193"/>
      <c r="AN32" s="182"/>
      <c r="AO32" s="185"/>
    </row>
    <row r="33" spans="1:41" ht="15" customHeight="1" x14ac:dyDescent="0.25">
      <c r="A33" s="43">
        <v>1</v>
      </c>
      <c r="B33" s="102" t="s">
        <v>23</v>
      </c>
      <c r="C33" s="45">
        <v>0</v>
      </c>
      <c r="D33" s="45"/>
      <c r="E33" s="45">
        <v>0</v>
      </c>
      <c r="F33" s="45"/>
      <c r="G33" s="45">
        <v>0.1</v>
      </c>
      <c r="H33" s="46"/>
      <c r="I33" s="47">
        <v>0.1</v>
      </c>
      <c r="J33" s="30">
        <v>36</v>
      </c>
      <c r="K33" s="33">
        <v>3.6</v>
      </c>
      <c r="L33" s="33">
        <v>11.4</v>
      </c>
      <c r="M33" s="54">
        <v>410.40000000000003</v>
      </c>
      <c r="N33" s="93">
        <v>45.6</v>
      </c>
      <c r="O33" s="39">
        <v>1641.6000000000001</v>
      </c>
      <c r="Q33" s="68" t="s">
        <v>69</v>
      </c>
      <c r="T33" s="43">
        <v>1</v>
      </c>
      <c r="U33" s="102" t="s">
        <v>23</v>
      </c>
      <c r="V33" s="45">
        <v>0</v>
      </c>
      <c r="W33" s="45"/>
      <c r="X33" s="45">
        <v>0</v>
      </c>
      <c r="Y33" s="45"/>
      <c r="Z33" s="45">
        <v>0.1</v>
      </c>
      <c r="AA33" s="46"/>
      <c r="AB33" s="47">
        <v>0.1</v>
      </c>
      <c r="AC33" s="30">
        <v>36</v>
      </c>
      <c r="AD33" s="33">
        <v>3.6</v>
      </c>
      <c r="AE33" s="33">
        <v>2.3000000000000003</v>
      </c>
      <c r="AF33" s="54">
        <v>82.8</v>
      </c>
      <c r="AG33" s="93">
        <v>6.9</v>
      </c>
      <c r="AH33" s="39">
        <v>248.39999999999998</v>
      </c>
      <c r="AJ33" s="43">
        <v>1</v>
      </c>
      <c r="AK33" s="102" t="s">
        <v>23</v>
      </c>
      <c r="AL33" s="30">
        <v>36</v>
      </c>
      <c r="AM33" s="33" t="s">
        <v>84</v>
      </c>
      <c r="AN33" s="54">
        <v>52.5</v>
      </c>
      <c r="AO33" s="39">
        <v>1890</v>
      </c>
    </row>
    <row r="34" spans="1:41" ht="15" customHeight="1" x14ac:dyDescent="0.25">
      <c r="A34" s="48">
        <v>2</v>
      </c>
      <c r="B34" s="102" t="s">
        <v>71</v>
      </c>
      <c r="C34" s="50">
        <v>0</v>
      </c>
      <c r="D34" s="50"/>
      <c r="E34" s="50">
        <v>0</v>
      </c>
      <c r="F34" s="50"/>
      <c r="G34" s="50">
        <v>0.06</v>
      </c>
      <c r="H34" s="51"/>
      <c r="I34" s="52">
        <v>0.06</v>
      </c>
      <c r="J34" s="29">
        <v>250</v>
      </c>
      <c r="K34" s="34">
        <v>15</v>
      </c>
      <c r="L34" s="34">
        <v>102.6</v>
      </c>
      <c r="M34" s="55">
        <v>1710</v>
      </c>
      <c r="N34" s="94">
        <v>410.4</v>
      </c>
      <c r="O34" s="40">
        <v>6840</v>
      </c>
      <c r="Q34" s="68" t="s">
        <v>70</v>
      </c>
      <c r="T34" s="48">
        <v>2</v>
      </c>
      <c r="U34" s="102" t="s">
        <v>71</v>
      </c>
      <c r="V34" s="50">
        <v>0</v>
      </c>
      <c r="W34" s="50"/>
      <c r="X34" s="50">
        <v>0</v>
      </c>
      <c r="Y34" s="50"/>
      <c r="Z34" s="50">
        <v>0.06</v>
      </c>
      <c r="AA34" s="51"/>
      <c r="AB34" s="52">
        <v>0.06</v>
      </c>
      <c r="AC34" s="29">
        <v>250</v>
      </c>
      <c r="AD34" s="34">
        <v>15</v>
      </c>
      <c r="AE34" s="34">
        <v>1.38</v>
      </c>
      <c r="AF34" s="55">
        <v>345</v>
      </c>
      <c r="AG34" s="94">
        <v>4.1399999999999997</v>
      </c>
      <c r="AH34" s="40">
        <v>1035</v>
      </c>
      <c r="AJ34" s="48">
        <v>2</v>
      </c>
      <c r="AK34" s="102" t="s">
        <v>71</v>
      </c>
      <c r="AL34" s="29">
        <v>250</v>
      </c>
      <c r="AM34" s="34" t="s">
        <v>84</v>
      </c>
      <c r="AN34" s="55">
        <v>414.53999999999996</v>
      </c>
      <c r="AO34" s="55">
        <v>7875</v>
      </c>
    </row>
    <row r="35" spans="1:41" ht="15" customHeight="1" x14ac:dyDescent="0.25">
      <c r="A35" s="48">
        <v>3</v>
      </c>
      <c r="B35" s="102" t="s">
        <v>22</v>
      </c>
      <c r="C35" s="50">
        <v>0</v>
      </c>
      <c r="D35" s="50"/>
      <c r="E35" s="50">
        <v>0</v>
      </c>
      <c r="F35" s="50"/>
      <c r="G35" s="50">
        <v>2.5000000000000001E-2</v>
      </c>
      <c r="H35" s="51"/>
      <c r="I35" s="52">
        <v>2.5000000000000001E-2</v>
      </c>
      <c r="J35" s="29">
        <v>500</v>
      </c>
      <c r="K35" s="34">
        <v>12.5</v>
      </c>
      <c r="L35" s="34">
        <v>35.625</v>
      </c>
      <c r="M35" s="55">
        <v>1425</v>
      </c>
      <c r="N35" s="94">
        <v>142.5</v>
      </c>
      <c r="O35" s="40">
        <v>5700</v>
      </c>
      <c r="Q35" s="24" t="s">
        <v>43</v>
      </c>
      <c r="T35" s="48">
        <v>3</v>
      </c>
      <c r="U35" s="102" t="s">
        <v>22</v>
      </c>
      <c r="V35" s="50">
        <v>0</v>
      </c>
      <c r="W35" s="50"/>
      <c r="X35" s="50">
        <v>0</v>
      </c>
      <c r="Y35" s="50"/>
      <c r="Z35" s="50">
        <v>2.5000000000000001E-2</v>
      </c>
      <c r="AA35" s="51"/>
      <c r="AB35" s="52">
        <v>2.5000000000000001E-2</v>
      </c>
      <c r="AC35" s="29">
        <v>500</v>
      </c>
      <c r="AD35" s="34">
        <v>12.5</v>
      </c>
      <c r="AE35" s="34">
        <v>0.57500000000000007</v>
      </c>
      <c r="AF35" s="55">
        <v>287.5</v>
      </c>
      <c r="AG35" s="94">
        <v>1.7250000000000001</v>
      </c>
      <c r="AH35" s="40">
        <v>862.5</v>
      </c>
      <c r="AJ35" s="48">
        <v>3</v>
      </c>
      <c r="AK35" s="102" t="s">
        <v>22</v>
      </c>
      <c r="AL35" s="29">
        <v>500</v>
      </c>
      <c r="AM35" s="34" t="s">
        <v>84</v>
      </c>
      <c r="AN35" s="55">
        <v>144.22499999999999</v>
      </c>
      <c r="AO35" s="55">
        <v>6562.5</v>
      </c>
    </row>
    <row r="36" spans="1:41" ht="15" customHeight="1" x14ac:dyDescent="0.25">
      <c r="A36" s="48">
        <v>4</v>
      </c>
      <c r="B36" s="102" t="s">
        <v>49</v>
      </c>
      <c r="C36" s="50">
        <v>0</v>
      </c>
      <c r="D36" s="50"/>
      <c r="E36" s="50">
        <v>0</v>
      </c>
      <c r="F36" s="50"/>
      <c r="G36" s="50">
        <v>0.02</v>
      </c>
      <c r="H36" s="51"/>
      <c r="I36" s="52">
        <v>0.02</v>
      </c>
      <c r="J36" s="29">
        <v>127</v>
      </c>
      <c r="K36" s="34">
        <v>2.54</v>
      </c>
      <c r="L36" s="34">
        <v>5.7911999999999999</v>
      </c>
      <c r="M36" s="55">
        <v>289.56</v>
      </c>
      <c r="N36" s="94">
        <v>23.1648</v>
      </c>
      <c r="O36" s="40">
        <v>1158.24</v>
      </c>
      <c r="Q36" s="24" t="s">
        <v>44</v>
      </c>
      <c r="T36" s="48">
        <v>4</v>
      </c>
      <c r="U36" s="102" t="s">
        <v>49</v>
      </c>
      <c r="V36" s="50">
        <v>0</v>
      </c>
      <c r="W36" s="50"/>
      <c r="X36" s="50">
        <v>0</v>
      </c>
      <c r="Y36" s="50"/>
      <c r="Z36" s="50">
        <v>0.02</v>
      </c>
      <c r="AA36" s="51"/>
      <c r="AB36" s="52">
        <v>0.02</v>
      </c>
      <c r="AC36" s="29">
        <v>127</v>
      </c>
      <c r="AD36" s="34">
        <v>2.54</v>
      </c>
      <c r="AE36" s="34">
        <v>0.46</v>
      </c>
      <c r="AF36" s="55">
        <v>58.42</v>
      </c>
      <c r="AG36" s="94">
        <v>1.3800000000000001</v>
      </c>
      <c r="AH36" s="40">
        <v>175.26</v>
      </c>
      <c r="AJ36" s="48">
        <v>4</v>
      </c>
      <c r="AK36" s="102" t="s">
        <v>49</v>
      </c>
      <c r="AL36" s="29">
        <v>127</v>
      </c>
      <c r="AM36" s="34" t="s">
        <v>84</v>
      </c>
      <c r="AN36" s="55">
        <v>24.544799999999999</v>
      </c>
      <c r="AO36" s="55">
        <v>1333.5</v>
      </c>
    </row>
    <row r="37" spans="1:41" ht="15" customHeight="1" x14ac:dyDescent="0.25">
      <c r="A37" s="48">
        <v>5</v>
      </c>
      <c r="B37" s="102" t="s">
        <v>50</v>
      </c>
      <c r="C37" s="50">
        <v>0</v>
      </c>
      <c r="D37" s="50"/>
      <c r="E37" s="50">
        <v>0</v>
      </c>
      <c r="F37" s="50"/>
      <c r="G37" s="50">
        <v>0.02</v>
      </c>
      <c r="H37" s="51"/>
      <c r="I37" s="52">
        <v>0.02</v>
      </c>
      <c r="J37" s="29">
        <v>56</v>
      </c>
      <c r="K37" s="34">
        <v>1.1200000000000001</v>
      </c>
      <c r="L37" s="34">
        <v>2.5536000000000003</v>
      </c>
      <c r="M37" s="55">
        <v>127.68</v>
      </c>
      <c r="N37" s="94">
        <v>10.214400000000001</v>
      </c>
      <c r="O37" s="40">
        <v>510.72</v>
      </c>
      <c r="Q37" s="24" t="s">
        <v>45</v>
      </c>
      <c r="T37" s="48">
        <v>5</v>
      </c>
      <c r="U37" s="102" t="s">
        <v>50</v>
      </c>
      <c r="V37" s="50">
        <v>0</v>
      </c>
      <c r="W37" s="50"/>
      <c r="X37" s="50">
        <v>0</v>
      </c>
      <c r="Y37" s="50"/>
      <c r="Z37" s="50">
        <v>0.02</v>
      </c>
      <c r="AA37" s="51"/>
      <c r="AB37" s="52">
        <v>0.02</v>
      </c>
      <c r="AC37" s="29">
        <v>56</v>
      </c>
      <c r="AD37" s="34">
        <v>1.1200000000000001</v>
      </c>
      <c r="AE37" s="34">
        <v>0.46</v>
      </c>
      <c r="AF37" s="55">
        <v>25.76</v>
      </c>
      <c r="AG37" s="94">
        <v>1.3800000000000001</v>
      </c>
      <c r="AH37" s="40">
        <v>77.28</v>
      </c>
      <c r="AJ37" s="48">
        <v>5</v>
      </c>
      <c r="AK37" s="102" t="s">
        <v>50</v>
      </c>
      <c r="AL37" s="29">
        <v>56</v>
      </c>
      <c r="AM37" s="34" t="s">
        <v>84</v>
      </c>
      <c r="AN37" s="55">
        <v>11.594400000000002</v>
      </c>
      <c r="AO37" s="55">
        <v>588</v>
      </c>
    </row>
    <row r="38" spans="1:41" ht="15" customHeight="1" x14ac:dyDescent="0.25">
      <c r="A38" s="48">
        <v>6</v>
      </c>
      <c r="B38" s="102" t="s">
        <v>72</v>
      </c>
      <c r="C38" s="50">
        <v>0</v>
      </c>
      <c r="D38" s="50"/>
      <c r="E38" s="50">
        <v>0</v>
      </c>
      <c r="F38" s="50"/>
      <c r="G38" s="50">
        <v>7.0000000000000007E-2</v>
      </c>
      <c r="H38" s="51"/>
      <c r="I38" s="52">
        <v>7.0000000000000007E-2</v>
      </c>
      <c r="J38" s="29">
        <v>50</v>
      </c>
      <c r="K38" s="34">
        <v>3.5000000000000004</v>
      </c>
      <c r="L38" s="34">
        <v>27.930000000000007</v>
      </c>
      <c r="M38" s="55">
        <v>399.00000000000006</v>
      </c>
      <c r="N38" s="94">
        <v>111.72000000000003</v>
      </c>
      <c r="O38" s="40">
        <v>1596.0000000000002</v>
      </c>
      <c r="Q38" s="24" t="s">
        <v>46</v>
      </c>
      <c r="T38" s="48">
        <v>6</v>
      </c>
      <c r="U38" s="102" t="s">
        <v>72</v>
      </c>
      <c r="V38" s="50">
        <v>0</v>
      </c>
      <c r="W38" s="50"/>
      <c r="X38" s="50">
        <v>0</v>
      </c>
      <c r="Y38" s="50"/>
      <c r="Z38" s="50">
        <v>7.0000000000000007E-2</v>
      </c>
      <c r="AA38" s="51"/>
      <c r="AB38" s="52">
        <v>7.0000000000000007E-2</v>
      </c>
      <c r="AC38" s="29">
        <v>50</v>
      </c>
      <c r="AD38" s="34">
        <v>3.5000000000000004</v>
      </c>
      <c r="AE38" s="34">
        <v>1.61</v>
      </c>
      <c r="AF38" s="55">
        <v>80.500000000000014</v>
      </c>
      <c r="AG38" s="94">
        <v>4.83</v>
      </c>
      <c r="AH38" s="40">
        <v>241.50000000000006</v>
      </c>
      <c r="AJ38" s="48">
        <v>6</v>
      </c>
      <c r="AK38" s="102" t="s">
        <v>72</v>
      </c>
      <c r="AL38" s="29">
        <v>50</v>
      </c>
      <c r="AM38" s="34" t="s">
        <v>84</v>
      </c>
      <c r="AN38" s="55">
        <v>116.55000000000003</v>
      </c>
      <c r="AO38" s="55">
        <v>1837.5000000000002</v>
      </c>
    </row>
    <row r="39" spans="1:41" ht="15" customHeight="1" x14ac:dyDescent="0.25">
      <c r="A39" s="48">
        <v>7</v>
      </c>
      <c r="B39" s="102" t="s">
        <v>73</v>
      </c>
      <c r="C39" s="50">
        <v>0</v>
      </c>
      <c r="D39" s="50"/>
      <c r="E39" s="50">
        <v>0</v>
      </c>
      <c r="F39" s="50"/>
      <c r="G39" s="50">
        <v>7.0000000000000007E-2</v>
      </c>
      <c r="H39" s="51"/>
      <c r="I39" s="52">
        <v>7.0000000000000007E-2</v>
      </c>
      <c r="J39" s="29">
        <v>33</v>
      </c>
      <c r="K39" s="34">
        <v>2.31</v>
      </c>
      <c r="L39" s="34">
        <v>18.433800000000005</v>
      </c>
      <c r="M39" s="55">
        <v>263.34000000000003</v>
      </c>
      <c r="N39" s="94">
        <v>73.73520000000002</v>
      </c>
      <c r="O39" s="40">
        <v>1053.3600000000001</v>
      </c>
      <c r="T39" s="48">
        <v>7</v>
      </c>
      <c r="U39" s="102" t="s">
        <v>73</v>
      </c>
      <c r="V39" s="50">
        <v>0</v>
      </c>
      <c r="W39" s="50"/>
      <c r="X39" s="50">
        <v>0</v>
      </c>
      <c r="Y39" s="50"/>
      <c r="Z39" s="50">
        <v>7.0000000000000007E-2</v>
      </c>
      <c r="AA39" s="51"/>
      <c r="AB39" s="52">
        <v>7.0000000000000007E-2</v>
      </c>
      <c r="AC39" s="29">
        <v>33</v>
      </c>
      <c r="AD39" s="34">
        <v>2.31</v>
      </c>
      <c r="AE39" s="34">
        <v>1.61</v>
      </c>
      <c r="AF39" s="55">
        <v>53.13</v>
      </c>
      <c r="AG39" s="94">
        <v>4.83</v>
      </c>
      <c r="AH39" s="40">
        <v>159.39000000000001</v>
      </c>
      <c r="AJ39" s="48">
        <v>7</v>
      </c>
      <c r="AK39" s="102" t="s">
        <v>73</v>
      </c>
      <c r="AL39" s="29">
        <v>33</v>
      </c>
      <c r="AM39" s="34" t="s">
        <v>84</v>
      </c>
      <c r="AN39" s="55">
        <v>78.565200000000019</v>
      </c>
      <c r="AO39" s="55">
        <v>1212.7500000000002</v>
      </c>
    </row>
    <row r="40" spans="1:41" ht="15" customHeight="1" x14ac:dyDescent="0.25">
      <c r="A40" s="48">
        <v>8</v>
      </c>
      <c r="B40" s="102" t="s">
        <v>52</v>
      </c>
      <c r="C40" s="50">
        <v>0</v>
      </c>
      <c r="D40" s="50"/>
      <c r="E40" s="50">
        <v>0</v>
      </c>
      <c r="F40" s="50"/>
      <c r="G40" s="50">
        <v>0.1</v>
      </c>
      <c r="H40" s="51"/>
      <c r="I40" s="52">
        <v>0.1</v>
      </c>
      <c r="J40" s="29">
        <v>33</v>
      </c>
      <c r="K40" s="34">
        <v>3.3000000000000003</v>
      </c>
      <c r="L40" s="34">
        <v>37.620000000000005</v>
      </c>
      <c r="M40" s="55">
        <v>376.20000000000005</v>
      </c>
      <c r="N40" s="94">
        <v>150.48000000000002</v>
      </c>
      <c r="O40" s="40">
        <v>1504.8000000000002</v>
      </c>
      <c r="T40" s="48">
        <v>8</v>
      </c>
      <c r="U40" s="102" t="s">
        <v>52</v>
      </c>
      <c r="V40" s="50">
        <v>0</v>
      </c>
      <c r="W40" s="50"/>
      <c r="X40" s="50">
        <v>0</v>
      </c>
      <c r="Y40" s="50"/>
      <c r="Z40" s="50">
        <v>0.1</v>
      </c>
      <c r="AA40" s="51"/>
      <c r="AB40" s="52">
        <v>0.1</v>
      </c>
      <c r="AC40" s="29">
        <v>33</v>
      </c>
      <c r="AD40" s="34">
        <v>3.3000000000000003</v>
      </c>
      <c r="AE40" s="34">
        <v>2.3000000000000003</v>
      </c>
      <c r="AF40" s="55">
        <v>75.900000000000006</v>
      </c>
      <c r="AG40" s="94">
        <v>6.9</v>
      </c>
      <c r="AH40" s="40">
        <v>227.70000000000002</v>
      </c>
      <c r="AJ40" s="48">
        <v>8</v>
      </c>
      <c r="AK40" s="102" t="s">
        <v>52</v>
      </c>
      <c r="AL40" s="29">
        <v>33</v>
      </c>
      <c r="AM40" s="34" t="s">
        <v>84</v>
      </c>
      <c r="AN40" s="55">
        <v>157.38000000000002</v>
      </c>
      <c r="AO40" s="55">
        <v>1732.5000000000002</v>
      </c>
    </row>
    <row r="41" spans="1:41" ht="15" customHeight="1" x14ac:dyDescent="0.25">
      <c r="A41" s="48">
        <v>9</v>
      </c>
      <c r="B41" s="102" t="s">
        <v>53</v>
      </c>
      <c r="C41" s="50">
        <v>0</v>
      </c>
      <c r="D41" s="50"/>
      <c r="E41" s="50">
        <v>0</v>
      </c>
      <c r="F41" s="50"/>
      <c r="G41" s="50">
        <v>8.5000000000000006E-2</v>
      </c>
      <c r="H41" s="51"/>
      <c r="I41" s="52">
        <v>8.5000000000000006E-2</v>
      </c>
      <c r="J41" s="29">
        <v>36</v>
      </c>
      <c r="K41" s="34">
        <v>3.06</v>
      </c>
      <c r="L41" s="34">
        <v>29.651400000000006</v>
      </c>
      <c r="M41" s="55">
        <v>348.84000000000003</v>
      </c>
      <c r="N41" s="94">
        <v>118.60560000000002</v>
      </c>
      <c r="O41" s="40">
        <v>1395.3600000000001</v>
      </c>
      <c r="T41" s="48">
        <v>9</v>
      </c>
      <c r="U41" s="102" t="s">
        <v>53</v>
      </c>
      <c r="V41" s="50">
        <v>0</v>
      </c>
      <c r="W41" s="50"/>
      <c r="X41" s="50">
        <v>0</v>
      </c>
      <c r="Y41" s="50"/>
      <c r="Z41" s="50">
        <v>8.5000000000000006E-2</v>
      </c>
      <c r="AA41" s="51"/>
      <c r="AB41" s="52">
        <v>8.5000000000000006E-2</v>
      </c>
      <c r="AC41" s="29">
        <v>36</v>
      </c>
      <c r="AD41" s="34">
        <v>3.06</v>
      </c>
      <c r="AE41" s="34">
        <v>1.9550000000000001</v>
      </c>
      <c r="AF41" s="55">
        <v>70.38</v>
      </c>
      <c r="AG41" s="94">
        <v>5.8650000000000002</v>
      </c>
      <c r="AH41" s="40">
        <v>211.14</v>
      </c>
      <c r="AJ41" s="48">
        <v>9</v>
      </c>
      <c r="AK41" s="102" t="s">
        <v>53</v>
      </c>
      <c r="AL41" s="29">
        <v>36</v>
      </c>
      <c r="AM41" s="34" t="s">
        <v>84</v>
      </c>
      <c r="AN41" s="55">
        <v>124.47060000000002</v>
      </c>
      <c r="AO41" s="55">
        <v>1606.5</v>
      </c>
    </row>
    <row r="42" spans="1:41" ht="15" customHeight="1" x14ac:dyDescent="0.25">
      <c r="A42" s="48">
        <v>10</v>
      </c>
      <c r="B42" s="102" t="s">
        <v>74</v>
      </c>
      <c r="C42" s="50">
        <v>0</v>
      </c>
      <c r="D42" s="50"/>
      <c r="E42" s="50">
        <v>0</v>
      </c>
      <c r="F42" s="50"/>
      <c r="G42" s="50">
        <v>0.05</v>
      </c>
      <c r="H42" s="51"/>
      <c r="I42" s="52">
        <v>0.05</v>
      </c>
      <c r="J42" s="29">
        <v>25</v>
      </c>
      <c r="K42" s="34">
        <v>1.25</v>
      </c>
      <c r="L42" s="34">
        <v>7.125</v>
      </c>
      <c r="M42" s="55">
        <v>142.5</v>
      </c>
      <c r="N42" s="94">
        <v>28.5</v>
      </c>
      <c r="O42" s="40">
        <v>570</v>
      </c>
      <c r="T42" s="48">
        <v>10</v>
      </c>
      <c r="U42" s="102" t="s">
        <v>74</v>
      </c>
      <c r="V42" s="50">
        <v>0</v>
      </c>
      <c r="W42" s="50"/>
      <c r="X42" s="50">
        <v>0</v>
      </c>
      <c r="Y42" s="50"/>
      <c r="Z42" s="50">
        <v>0.05</v>
      </c>
      <c r="AA42" s="51"/>
      <c r="AB42" s="52">
        <v>0.05</v>
      </c>
      <c r="AC42" s="29">
        <v>25</v>
      </c>
      <c r="AD42" s="34">
        <v>1.25</v>
      </c>
      <c r="AE42" s="34">
        <v>1.1500000000000001</v>
      </c>
      <c r="AF42" s="55">
        <v>28.75</v>
      </c>
      <c r="AG42" s="94">
        <v>3.45</v>
      </c>
      <c r="AH42" s="40">
        <v>86.25</v>
      </c>
      <c r="AJ42" s="48">
        <v>10</v>
      </c>
      <c r="AK42" s="102" t="s">
        <v>74</v>
      </c>
      <c r="AL42" s="29">
        <v>25</v>
      </c>
      <c r="AM42" s="34" t="s">
        <v>84</v>
      </c>
      <c r="AN42" s="55">
        <v>31.95</v>
      </c>
      <c r="AO42" s="55">
        <v>656.25</v>
      </c>
    </row>
    <row r="43" spans="1:41" ht="15" customHeight="1" x14ac:dyDescent="0.25">
      <c r="A43" s="48">
        <v>11</v>
      </c>
      <c r="B43" s="102" t="s">
        <v>55</v>
      </c>
      <c r="C43" s="53">
        <v>0</v>
      </c>
      <c r="D43" s="50"/>
      <c r="E43" s="50">
        <v>0</v>
      </c>
      <c r="F43" s="50"/>
      <c r="G43" s="50">
        <v>2E-3</v>
      </c>
      <c r="H43" s="51"/>
      <c r="I43" s="52">
        <v>2E-3</v>
      </c>
      <c r="J43" s="29">
        <v>929</v>
      </c>
      <c r="K43" s="34">
        <v>1.8580000000000001</v>
      </c>
      <c r="L43" s="34">
        <v>0.42362400000000006</v>
      </c>
      <c r="M43" s="55">
        <v>211.81200000000001</v>
      </c>
      <c r="N43" s="94">
        <v>1.6944960000000002</v>
      </c>
      <c r="O43" s="40">
        <v>847.24800000000005</v>
      </c>
      <c r="T43" s="48">
        <v>11</v>
      </c>
      <c r="U43" s="102" t="s">
        <v>55</v>
      </c>
      <c r="V43" s="53">
        <v>0</v>
      </c>
      <c r="W43" s="50"/>
      <c r="X43" s="50">
        <v>0</v>
      </c>
      <c r="Y43" s="50"/>
      <c r="Z43" s="50">
        <v>2E-3</v>
      </c>
      <c r="AA43" s="51"/>
      <c r="AB43" s="52">
        <v>2E-3</v>
      </c>
      <c r="AC43" s="29">
        <v>929</v>
      </c>
      <c r="AD43" s="34">
        <v>1.8580000000000001</v>
      </c>
      <c r="AE43" s="34">
        <v>4.5999999999999999E-2</v>
      </c>
      <c r="AF43" s="55">
        <v>42.734000000000002</v>
      </c>
      <c r="AG43" s="94">
        <v>0.13800000000000001</v>
      </c>
      <c r="AH43" s="40">
        <v>128.202</v>
      </c>
      <c r="AJ43" s="48">
        <v>11</v>
      </c>
      <c r="AK43" s="102" t="s">
        <v>55</v>
      </c>
      <c r="AL43" s="29">
        <v>929</v>
      </c>
      <c r="AM43" s="34" t="s">
        <v>84</v>
      </c>
      <c r="AN43" s="55">
        <v>1.8324960000000003</v>
      </c>
      <c r="AO43" s="55">
        <v>975.45</v>
      </c>
    </row>
    <row r="44" spans="1:41" ht="15" customHeight="1" x14ac:dyDescent="0.25">
      <c r="A44" s="48">
        <v>12</v>
      </c>
      <c r="B44" s="102" t="s">
        <v>56</v>
      </c>
      <c r="C44" s="50">
        <v>0</v>
      </c>
      <c r="D44" s="50"/>
      <c r="E44" s="50">
        <v>0</v>
      </c>
      <c r="F44" s="50"/>
      <c r="G44" s="50">
        <v>6.7999999999999996E-3</v>
      </c>
      <c r="H44" s="51"/>
      <c r="I44" s="52">
        <v>6.7999999999999996E-3</v>
      </c>
      <c r="J44" s="29">
        <v>18</v>
      </c>
      <c r="K44" s="34">
        <v>0.12239999999999999</v>
      </c>
      <c r="L44" s="34">
        <v>9.4884479999999993E-2</v>
      </c>
      <c r="M44" s="55">
        <v>13.9536</v>
      </c>
      <c r="N44" s="94">
        <v>0.37953791999999997</v>
      </c>
      <c r="O44" s="40">
        <v>55.814399999999999</v>
      </c>
      <c r="T44" s="48">
        <v>12</v>
      </c>
      <c r="U44" s="102" t="s">
        <v>56</v>
      </c>
      <c r="V44" s="50">
        <v>0</v>
      </c>
      <c r="W44" s="50"/>
      <c r="X44" s="50">
        <v>0</v>
      </c>
      <c r="Y44" s="50"/>
      <c r="Z44" s="50">
        <v>6.7999999999999996E-3</v>
      </c>
      <c r="AA44" s="51"/>
      <c r="AB44" s="52">
        <v>6.7999999999999996E-3</v>
      </c>
      <c r="AC44" s="29">
        <v>18</v>
      </c>
      <c r="AD44" s="34">
        <v>0.12239999999999999</v>
      </c>
      <c r="AE44" s="34">
        <v>0.15639999999999998</v>
      </c>
      <c r="AF44" s="55">
        <v>2.8151999999999999</v>
      </c>
      <c r="AG44" s="94">
        <v>0.46919999999999995</v>
      </c>
      <c r="AH44" s="40">
        <v>8.4455999999999989</v>
      </c>
      <c r="AJ44" s="48">
        <v>12</v>
      </c>
      <c r="AK44" s="102" t="s">
        <v>56</v>
      </c>
      <c r="AL44" s="29">
        <v>18</v>
      </c>
      <c r="AM44" s="34" t="s">
        <v>84</v>
      </c>
      <c r="AN44" s="55">
        <v>0.84873791999999992</v>
      </c>
      <c r="AO44" s="55">
        <v>64.259999999999991</v>
      </c>
    </row>
    <row r="45" spans="1:41" ht="15" customHeight="1" x14ac:dyDescent="0.25">
      <c r="A45" s="48">
        <v>13</v>
      </c>
      <c r="B45" s="102" t="s">
        <v>57</v>
      </c>
      <c r="C45" s="50">
        <v>0</v>
      </c>
      <c r="D45" s="50"/>
      <c r="E45" s="50">
        <v>0</v>
      </c>
      <c r="F45" s="50"/>
      <c r="G45" s="50">
        <v>3.0000000000000001E-3</v>
      </c>
      <c r="H45" s="51"/>
      <c r="I45" s="52">
        <v>3.0000000000000001E-3</v>
      </c>
      <c r="J45" s="29">
        <v>110</v>
      </c>
      <c r="K45" s="34">
        <v>0.33</v>
      </c>
      <c r="L45" s="34">
        <v>0.11286000000000002</v>
      </c>
      <c r="M45" s="55">
        <v>37.620000000000005</v>
      </c>
      <c r="N45" s="94">
        <v>0.45144000000000006</v>
      </c>
      <c r="O45" s="40">
        <v>150.48000000000002</v>
      </c>
      <c r="T45" s="48">
        <v>13</v>
      </c>
      <c r="U45" s="102" t="s">
        <v>57</v>
      </c>
      <c r="V45" s="50">
        <v>0</v>
      </c>
      <c r="W45" s="50"/>
      <c r="X45" s="50">
        <v>0</v>
      </c>
      <c r="Y45" s="50"/>
      <c r="Z45" s="50">
        <v>3.0000000000000001E-3</v>
      </c>
      <c r="AA45" s="51"/>
      <c r="AB45" s="52">
        <v>3.0000000000000001E-3</v>
      </c>
      <c r="AC45" s="29">
        <v>110</v>
      </c>
      <c r="AD45" s="34">
        <v>0.33</v>
      </c>
      <c r="AE45" s="34">
        <v>6.9000000000000006E-2</v>
      </c>
      <c r="AF45" s="55">
        <v>7.5900000000000007</v>
      </c>
      <c r="AG45" s="94">
        <v>0.20700000000000002</v>
      </c>
      <c r="AH45" s="40">
        <v>22.770000000000003</v>
      </c>
      <c r="AJ45" s="48">
        <v>13</v>
      </c>
      <c r="AK45" s="102" t="s">
        <v>57</v>
      </c>
      <c r="AL45" s="29">
        <v>110</v>
      </c>
      <c r="AM45" s="34" t="s">
        <v>84</v>
      </c>
      <c r="AN45" s="55">
        <v>0.65844000000000014</v>
      </c>
      <c r="AO45" s="55">
        <v>173.25000000000003</v>
      </c>
    </row>
    <row r="46" spans="1:41" ht="15" customHeight="1" x14ac:dyDescent="0.25">
      <c r="A46" s="48">
        <v>14</v>
      </c>
      <c r="B46" s="102" t="s">
        <v>58</v>
      </c>
      <c r="C46" s="50">
        <v>0</v>
      </c>
      <c r="D46" s="50"/>
      <c r="E46" s="50">
        <v>0</v>
      </c>
      <c r="F46" s="50"/>
      <c r="G46" s="50">
        <v>0.01</v>
      </c>
      <c r="H46" s="51"/>
      <c r="I46" s="52">
        <v>0.01</v>
      </c>
      <c r="J46" s="61">
        <v>400</v>
      </c>
      <c r="K46" s="34">
        <v>4</v>
      </c>
      <c r="L46" s="34">
        <v>4.5600000000000005</v>
      </c>
      <c r="M46" s="55">
        <v>456</v>
      </c>
      <c r="N46" s="94">
        <v>18.240000000000002</v>
      </c>
      <c r="O46" s="40">
        <v>1824</v>
      </c>
      <c r="T46" s="48">
        <v>14</v>
      </c>
      <c r="U46" s="102" t="s">
        <v>58</v>
      </c>
      <c r="V46" s="50">
        <v>0</v>
      </c>
      <c r="W46" s="50"/>
      <c r="X46" s="50">
        <v>0</v>
      </c>
      <c r="Y46" s="50"/>
      <c r="Z46" s="50">
        <v>0.01</v>
      </c>
      <c r="AA46" s="51"/>
      <c r="AB46" s="52">
        <v>0.01</v>
      </c>
      <c r="AC46" s="61">
        <v>400</v>
      </c>
      <c r="AD46" s="34">
        <v>4</v>
      </c>
      <c r="AE46" s="34">
        <v>0.23</v>
      </c>
      <c r="AF46" s="55">
        <v>92</v>
      </c>
      <c r="AG46" s="94">
        <v>0.69000000000000006</v>
      </c>
      <c r="AH46" s="40">
        <v>276</v>
      </c>
      <c r="AJ46" s="48">
        <v>14</v>
      </c>
      <c r="AK46" s="102" t="s">
        <v>58</v>
      </c>
      <c r="AL46" s="61">
        <v>400</v>
      </c>
      <c r="AM46" s="34" t="s">
        <v>84</v>
      </c>
      <c r="AN46" s="55">
        <v>18.930000000000003</v>
      </c>
      <c r="AO46" s="55">
        <v>2100</v>
      </c>
    </row>
    <row r="47" spans="1:41" ht="15" customHeight="1" thickBot="1" x14ac:dyDescent="0.3">
      <c r="A47" s="56">
        <v>15</v>
      </c>
      <c r="B47" s="102" t="s">
        <v>26</v>
      </c>
      <c r="C47" s="58">
        <v>0</v>
      </c>
      <c r="D47" s="58"/>
      <c r="E47" s="58">
        <v>0</v>
      </c>
      <c r="F47" s="58"/>
      <c r="G47" s="58">
        <v>0.1</v>
      </c>
      <c r="H47" s="59"/>
      <c r="I47" s="60">
        <v>0.1</v>
      </c>
      <c r="J47" s="61">
        <v>80</v>
      </c>
      <c r="K47" s="62">
        <v>8</v>
      </c>
      <c r="L47" s="34">
        <v>91.2</v>
      </c>
      <c r="M47" s="63">
        <v>912</v>
      </c>
      <c r="N47" s="94">
        <v>364.8</v>
      </c>
      <c r="O47" s="64">
        <v>3648</v>
      </c>
      <c r="T47" s="56">
        <v>15</v>
      </c>
      <c r="U47" s="102" t="s">
        <v>26</v>
      </c>
      <c r="V47" s="58">
        <v>0</v>
      </c>
      <c r="W47" s="58"/>
      <c r="X47" s="58">
        <v>0</v>
      </c>
      <c r="Y47" s="58"/>
      <c r="Z47" s="58">
        <v>0.1</v>
      </c>
      <c r="AA47" s="59"/>
      <c r="AB47" s="60">
        <v>0.1</v>
      </c>
      <c r="AC47" s="61">
        <v>80</v>
      </c>
      <c r="AD47" s="62">
        <v>8</v>
      </c>
      <c r="AE47" s="34">
        <v>2.3000000000000003</v>
      </c>
      <c r="AF47" s="63">
        <v>184</v>
      </c>
      <c r="AG47" s="94">
        <v>6.9</v>
      </c>
      <c r="AH47" s="64">
        <v>552</v>
      </c>
      <c r="AJ47" s="56">
        <v>15</v>
      </c>
      <c r="AK47" s="102" t="s">
        <v>26</v>
      </c>
      <c r="AL47" s="61">
        <v>80</v>
      </c>
      <c r="AM47" s="62" t="s">
        <v>84</v>
      </c>
      <c r="AN47" s="55">
        <v>371.7</v>
      </c>
      <c r="AO47" s="55">
        <v>4200</v>
      </c>
    </row>
    <row r="48" spans="1:41" ht="15.75" thickBot="1" x14ac:dyDescent="0.3">
      <c r="A48" s="188" t="s">
        <v>65</v>
      </c>
      <c r="B48" s="189"/>
      <c r="C48" s="189"/>
      <c r="D48" s="189"/>
      <c r="E48" s="189"/>
      <c r="F48" s="189"/>
      <c r="G48" s="189"/>
      <c r="H48" s="189"/>
      <c r="I48" s="189"/>
      <c r="J48" s="190"/>
      <c r="K48" s="65">
        <v>62.490399999999994</v>
      </c>
      <c r="L48" s="65"/>
      <c r="M48" s="66">
        <v>7123.9056</v>
      </c>
      <c r="N48" s="95"/>
      <c r="O48" s="67">
        <v>28495.6224</v>
      </c>
      <c r="T48" s="188" t="s">
        <v>65</v>
      </c>
      <c r="U48" s="189"/>
      <c r="V48" s="189"/>
      <c r="W48" s="189"/>
      <c r="X48" s="189"/>
      <c r="Y48" s="189"/>
      <c r="Z48" s="189"/>
      <c r="AA48" s="189"/>
      <c r="AB48" s="189"/>
      <c r="AC48" s="190"/>
      <c r="AD48" s="65">
        <v>62.490399999999994</v>
      </c>
      <c r="AE48" s="65"/>
      <c r="AF48" s="66">
        <v>1437.2791999999997</v>
      </c>
      <c r="AG48" s="95"/>
      <c r="AH48" s="67">
        <v>4311.8375999999989</v>
      </c>
      <c r="AJ48" s="188" t="s">
        <v>65</v>
      </c>
      <c r="AK48" s="189"/>
      <c r="AL48" s="190"/>
      <c r="AM48" s="65">
        <v>0</v>
      </c>
      <c r="AN48" s="66">
        <v>1550.2896739200003</v>
      </c>
      <c r="AO48" s="67">
        <v>32807.46</v>
      </c>
    </row>
    <row r="49" spans="1:41" ht="15" customHeight="1" x14ac:dyDescent="0.25">
      <c r="A49" s="194" t="s">
        <v>59</v>
      </c>
      <c r="B49" s="196" t="s">
        <v>47</v>
      </c>
      <c r="C49" s="199" t="s">
        <v>60</v>
      </c>
      <c r="D49" s="199"/>
      <c r="E49" s="199" t="s">
        <v>62</v>
      </c>
      <c r="F49" s="199"/>
      <c r="G49" s="199" t="s">
        <v>40</v>
      </c>
      <c r="H49" s="200"/>
      <c r="I49" s="191" t="s">
        <v>67</v>
      </c>
      <c r="J49" s="201" t="s">
        <v>66</v>
      </c>
      <c r="K49" s="191" t="s">
        <v>63</v>
      </c>
      <c r="L49" s="191" t="s">
        <v>86</v>
      </c>
      <c r="M49" s="180" t="s">
        <v>63</v>
      </c>
      <c r="N49" s="191" t="s">
        <v>87</v>
      </c>
      <c r="O49" s="183" t="s">
        <v>64</v>
      </c>
      <c r="T49" s="194" t="s">
        <v>59</v>
      </c>
      <c r="U49" s="196" t="s">
        <v>47</v>
      </c>
      <c r="V49" s="199" t="s">
        <v>60</v>
      </c>
      <c r="W49" s="199"/>
      <c r="X49" s="199" t="s">
        <v>62</v>
      </c>
      <c r="Y49" s="199"/>
      <c r="Z49" s="199" t="s">
        <v>40</v>
      </c>
      <c r="AA49" s="200"/>
      <c r="AB49" s="191" t="s">
        <v>67</v>
      </c>
      <c r="AC49" s="201" t="s">
        <v>66</v>
      </c>
      <c r="AD49" s="191" t="s">
        <v>63</v>
      </c>
      <c r="AE49" s="191" t="s">
        <v>86</v>
      </c>
      <c r="AF49" s="180" t="s">
        <v>63</v>
      </c>
      <c r="AG49" s="191" t="s">
        <v>87</v>
      </c>
      <c r="AH49" s="183" t="s">
        <v>64</v>
      </c>
      <c r="AJ49" s="194" t="s">
        <v>59</v>
      </c>
      <c r="AK49" s="196" t="s">
        <v>47</v>
      </c>
      <c r="AL49" s="201" t="s">
        <v>66</v>
      </c>
      <c r="AM49" s="191" t="s">
        <v>83</v>
      </c>
      <c r="AN49" s="180" t="s">
        <v>85</v>
      </c>
      <c r="AO49" s="183" t="s">
        <v>63</v>
      </c>
    </row>
    <row r="50" spans="1:41" x14ac:dyDescent="0.25">
      <c r="A50" s="195"/>
      <c r="B50" s="197"/>
      <c r="C50" s="186" t="s">
        <v>68</v>
      </c>
      <c r="D50" s="186" t="s">
        <v>61</v>
      </c>
      <c r="E50" s="186" t="s">
        <v>68</v>
      </c>
      <c r="F50" s="186" t="s">
        <v>61</v>
      </c>
      <c r="G50" s="186" t="s">
        <v>68</v>
      </c>
      <c r="H50" s="204" t="s">
        <v>61</v>
      </c>
      <c r="I50" s="192"/>
      <c r="J50" s="202"/>
      <c r="K50" s="192"/>
      <c r="L50" s="192"/>
      <c r="M50" s="181"/>
      <c r="N50" s="192"/>
      <c r="O50" s="184"/>
      <c r="T50" s="195"/>
      <c r="U50" s="197"/>
      <c r="V50" s="186" t="s">
        <v>68</v>
      </c>
      <c r="W50" s="186" t="s">
        <v>61</v>
      </c>
      <c r="X50" s="186" t="s">
        <v>68</v>
      </c>
      <c r="Y50" s="186" t="s">
        <v>61</v>
      </c>
      <c r="Z50" s="186" t="s">
        <v>68</v>
      </c>
      <c r="AA50" s="204" t="s">
        <v>61</v>
      </c>
      <c r="AB50" s="192"/>
      <c r="AC50" s="202"/>
      <c r="AD50" s="192"/>
      <c r="AE50" s="192"/>
      <c r="AF50" s="181"/>
      <c r="AG50" s="192"/>
      <c r="AH50" s="184"/>
      <c r="AJ50" s="195"/>
      <c r="AK50" s="197"/>
      <c r="AL50" s="202"/>
      <c r="AM50" s="192"/>
      <c r="AN50" s="181"/>
      <c r="AO50" s="184"/>
    </row>
    <row r="51" spans="1:41" ht="15.75" thickBot="1" x14ac:dyDescent="0.3">
      <c r="A51" s="195"/>
      <c r="B51" s="198"/>
      <c r="C51" s="187"/>
      <c r="D51" s="187"/>
      <c r="E51" s="187"/>
      <c r="F51" s="187"/>
      <c r="G51" s="187"/>
      <c r="H51" s="205"/>
      <c r="I51" s="193"/>
      <c r="J51" s="203"/>
      <c r="K51" s="193"/>
      <c r="L51" s="193"/>
      <c r="M51" s="182"/>
      <c r="N51" s="193"/>
      <c r="O51" s="185"/>
      <c r="Q51" s="69" t="s">
        <v>40</v>
      </c>
      <c r="T51" s="195"/>
      <c r="U51" s="198"/>
      <c r="V51" s="187"/>
      <c r="W51" s="187"/>
      <c r="X51" s="187"/>
      <c r="Y51" s="187"/>
      <c r="Z51" s="187"/>
      <c r="AA51" s="205"/>
      <c r="AB51" s="193"/>
      <c r="AC51" s="203"/>
      <c r="AD51" s="193"/>
      <c r="AE51" s="193"/>
      <c r="AF51" s="182"/>
      <c r="AG51" s="193"/>
      <c r="AH51" s="185"/>
      <c r="AJ51" s="195"/>
      <c r="AK51" s="198"/>
      <c r="AL51" s="203"/>
      <c r="AM51" s="193"/>
      <c r="AN51" s="182"/>
      <c r="AO51" s="185"/>
    </row>
    <row r="52" spans="1:41" ht="15" customHeight="1" x14ac:dyDescent="0.25">
      <c r="A52" s="43">
        <v>1</v>
      </c>
      <c r="B52" s="102" t="s">
        <v>23</v>
      </c>
      <c r="C52" s="45">
        <v>0</v>
      </c>
      <c r="D52" s="45"/>
      <c r="E52" s="45">
        <v>0</v>
      </c>
      <c r="F52" s="45"/>
      <c r="G52" s="45">
        <v>0.1</v>
      </c>
      <c r="H52" s="46"/>
      <c r="I52" s="47">
        <v>0.1</v>
      </c>
      <c r="J52" s="30">
        <v>36</v>
      </c>
      <c r="K52" s="33">
        <v>3.6</v>
      </c>
      <c r="L52" s="33">
        <v>11.4</v>
      </c>
      <c r="M52" s="54">
        <v>410.40000000000003</v>
      </c>
      <c r="N52" s="93">
        <v>45.6</v>
      </c>
      <c r="O52" s="39">
        <v>1641.6000000000001</v>
      </c>
      <c r="Q52" s="68" t="s">
        <v>77</v>
      </c>
      <c r="T52" s="43">
        <v>1</v>
      </c>
      <c r="U52" s="102" t="s">
        <v>23</v>
      </c>
      <c r="V52" s="45">
        <v>0</v>
      </c>
      <c r="W52" s="45"/>
      <c r="X52" s="45">
        <v>0</v>
      </c>
      <c r="Y52" s="45"/>
      <c r="Z52" s="45">
        <v>0.1</v>
      </c>
      <c r="AA52" s="46"/>
      <c r="AB52" s="47">
        <v>0.1</v>
      </c>
      <c r="AC52" s="30">
        <v>36</v>
      </c>
      <c r="AD52" s="33">
        <v>3.6</v>
      </c>
      <c r="AE52" s="33">
        <v>2.3000000000000003</v>
      </c>
      <c r="AF52" s="54">
        <v>82.8</v>
      </c>
      <c r="AG52" s="93">
        <v>6.9</v>
      </c>
      <c r="AH52" s="39">
        <v>248.39999999999998</v>
      </c>
      <c r="AJ52" s="43">
        <v>1</v>
      </c>
      <c r="AK52" s="102" t="s">
        <v>23</v>
      </c>
      <c r="AL52" s="30">
        <v>36</v>
      </c>
      <c r="AM52" s="33" t="s">
        <v>84</v>
      </c>
      <c r="AN52" s="54">
        <v>52.5</v>
      </c>
      <c r="AO52" s="54">
        <v>1890</v>
      </c>
    </row>
    <row r="53" spans="1:41" ht="15" customHeight="1" x14ac:dyDescent="0.25">
      <c r="A53" s="48">
        <v>2</v>
      </c>
      <c r="B53" s="102" t="s">
        <v>71</v>
      </c>
      <c r="C53" s="50">
        <v>0</v>
      </c>
      <c r="D53" s="50"/>
      <c r="E53" s="50">
        <v>0</v>
      </c>
      <c r="F53" s="50"/>
      <c r="G53" s="50">
        <v>7.0000000000000007E-2</v>
      </c>
      <c r="H53" s="51"/>
      <c r="I53" s="52">
        <v>7.0000000000000007E-2</v>
      </c>
      <c r="J53" s="29">
        <v>250</v>
      </c>
      <c r="K53" s="34">
        <v>17.5</v>
      </c>
      <c r="L53" s="34">
        <v>7.98</v>
      </c>
      <c r="M53" s="55">
        <v>1995</v>
      </c>
      <c r="N53" s="94">
        <v>31.92</v>
      </c>
      <c r="O53" s="40">
        <v>7980</v>
      </c>
      <c r="Q53" s="68" t="s">
        <v>70</v>
      </c>
      <c r="T53" s="48">
        <v>2</v>
      </c>
      <c r="U53" s="102" t="s">
        <v>71</v>
      </c>
      <c r="V53" s="50">
        <v>0</v>
      </c>
      <c r="W53" s="50"/>
      <c r="X53" s="50">
        <v>0</v>
      </c>
      <c r="Y53" s="50"/>
      <c r="Z53" s="50">
        <v>7.0000000000000007E-2</v>
      </c>
      <c r="AA53" s="51"/>
      <c r="AB53" s="52">
        <v>7.0000000000000007E-2</v>
      </c>
      <c r="AC53" s="29">
        <v>250</v>
      </c>
      <c r="AD53" s="34">
        <v>17.5</v>
      </c>
      <c r="AE53" s="34">
        <v>1.61</v>
      </c>
      <c r="AF53" s="55">
        <v>402.5</v>
      </c>
      <c r="AG53" s="94">
        <v>4.83</v>
      </c>
      <c r="AH53" s="40">
        <v>1207.5</v>
      </c>
      <c r="AJ53" s="48">
        <v>2</v>
      </c>
      <c r="AK53" s="102" t="s">
        <v>71</v>
      </c>
      <c r="AL53" s="29">
        <v>250</v>
      </c>
      <c r="AM53" s="34" t="s">
        <v>84</v>
      </c>
      <c r="AN53" s="55">
        <v>36.75</v>
      </c>
      <c r="AO53" s="55">
        <v>9187.5</v>
      </c>
    </row>
    <row r="54" spans="1:41" ht="15" customHeight="1" x14ac:dyDescent="0.25">
      <c r="A54" s="48">
        <v>3</v>
      </c>
      <c r="B54" s="102" t="s">
        <v>22</v>
      </c>
      <c r="C54" s="50">
        <v>0</v>
      </c>
      <c r="D54" s="50"/>
      <c r="E54" s="50">
        <v>0</v>
      </c>
      <c r="F54" s="50"/>
      <c r="G54" s="50">
        <v>2.5000000000000001E-2</v>
      </c>
      <c r="H54" s="51"/>
      <c r="I54" s="52">
        <v>2.5000000000000001E-2</v>
      </c>
      <c r="J54" s="29">
        <v>500</v>
      </c>
      <c r="K54" s="34">
        <v>12.5</v>
      </c>
      <c r="L54" s="34">
        <v>2.85</v>
      </c>
      <c r="M54" s="55">
        <v>1425</v>
      </c>
      <c r="N54" s="94">
        <v>11.4</v>
      </c>
      <c r="O54" s="40">
        <v>5700</v>
      </c>
      <c r="Q54" s="24" t="s">
        <v>43</v>
      </c>
      <c r="T54" s="48">
        <v>3</v>
      </c>
      <c r="U54" s="102" t="s">
        <v>22</v>
      </c>
      <c r="V54" s="50">
        <v>0</v>
      </c>
      <c r="W54" s="50"/>
      <c r="X54" s="50">
        <v>0</v>
      </c>
      <c r="Y54" s="50"/>
      <c r="Z54" s="50">
        <v>2.5000000000000001E-2</v>
      </c>
      <c r="AA54" s="51"/>
      <c r="AB54" s="52">
        <v>2.5000000000000001E-2</v>
      </c>
      <c r="AC54" s="29">
        <v>500</v>
      </c>
      <c r="AD54" s="34">
        <v>12.5</v>
      </c>
      <c r="AE54" s="34">
        <v>0.57500000000000007</v>
      </c>
      <c r="AF54" s="55">
        <v>287.5</v>
      </c>
      <c r="AG54" s="94">
        <v>1.7250000000000001</v>
      </c>
      <c r="AH54" s="40">
        <v>862.5</v>
      </c>
      <c r="AJ54" s="48">
        <v>3</v>
      </c>
      <c r="AK54" s="102" t="s">
        <v>22</v>
      </c>
      <c r="AL54" s="29">
        <v>500</v>
      </c>
      <c r="AM54" s="34" t="s">
        <v>84</v>
      </c>
      <c r="AN54" s="55">
        <v>13.125</v>
      </c>
      <c r="AO54" s="55">
        <v>6562.5</v>
      </c>
    </row>
    <row r="55" spans="1:41" ht="15" customHeight="1" x14ac:dyDescent="0.25">
      <c r="A55" s="48">
        <v>4</v>
      </c>
      <c r="B55" s="102" t="s">
        <v>49</v>
      </c>
      <c r="C55" s="50">
        <v>0</v>
      </c>
      <c r="D55" s="50"/>
      <c r="E55" s="50">
        <v>0</v>
      </c>
      <c r="F55" s="50"/>
      <c r="G55" s="50">
        <v>1.7999999999999999E-2</v>
      </c>
      <c r="H55" s="51"/>
      <c r="I55" s="52">
        <v>1.7999999999999999E-2</v>
      </c>
      <c r="J55" s="29">
        <v>127</v>
      </c>
      <c r="K55" s="34">
        <v>2.286</v>
      </c>
      <c r="L55" s="34">
        <v>2.052</v>
      </c>
      <c r="M55" s="55">
        <v>260.60399999999998</v>
      </c>
      <c r="N55" s="94">
        <v>8.2080000000000002</v>
      </c>
      <c r="O55" s="40">
        <v>1042.4159999999999</v>
      </c>
      <c r="Q55" s="24" t="s">
        <v>44</v>
      </c>
      <c r="T55" s="48">
        <v>4</v>
      </c>
      <c r="U55" s="102" t="s">
        <v>49</v>
      </c>
      <c r="V55" s="50">
        <v>0</v>
      </c>
      <c r="W55" s="50"/>
      <c r="X55" s="50">
        <v>0</v>
      </c>
      <c r="Y55" s="50"/>
      <c r="Z55" s="50">
        <v>1.7999999999999999E-2</v>
      </c>
      <c r="AA55" s="51"/>
      <c r="AB55" s="52">
        <v>1.7999999999999999E-2</v>
      </c>
      <c r="AC55" s="29">
        <v>127</v>
      </c>
      <c r="AD55" s="34">
        <v>2.286</v>
      </c>
      <c r="AE55" s="34">
        <v>0.41399999999999998</v>
      </c>
      <c r="AF55" s="55">
        <v>52.578000000000003</v>
      </c>
      <c r="AG55" s="94">
        <v>1.242</v>
      </c>
      <c r="AH55" s="40">
        <v>157.73400000000001</v>
      </c>
      <c r="AJ55" s="48">
        <v>4</v>
      </c>
      <c r="AK55" s="102" t="s">
        <v>49</v>
      </c>
      <c r="AL55" s="29">
        <v>127</v>
      </c>
      <c r="AM55" s="34" t="s">
        <v>84</v>
      </c>
      <c r="AN55" s="55">
        <v>9.4499999999999993</v>
      </c>
      <c r="AO55" s="55">
        <v>1200.1499999999999</v>
      </c>
    </row>
    <row r="56" spans="1:41" ht="15" customHeight="1" x14ac:dyDescent="0.25">
      <c r="A56" s="48">
        <v>5</v>
      </c>
      <c r="B56" s="102" t="s">
        <v>50</v>
      </c>
      <c r="C56" s="50">
        <v>0</v>
      </c>
      <c r="D56" s="50"/>
      <c r="E56" s="50">
        <v>0</v>
      </c>
      <c r="F56" s="50"/>
      <c r="G56" s="50">
        <v>0.02</v>
      </c>
      <c r="H56" s="51"/>
      <c r="I56" s="52">
        <v>0.02</v>
      </c>
      <c r="J56" s="29">
        <v>56</v>
      </c>
      <c r="K56" s="34">
        <v>1.1200000000000001</v>
      </c>
      <c r="L56" s="34">
        <v>2.2800000000000002</v>
      </c>
      <c r="M56" s="55">
        <v>127.68</v>
      </c>
      <c r="N56" s="94">
        <v>9.120000000000001</v>
      </c>
      <c r="O56" s="40">
        <v>510.72</v>
      </c>
      <c r="Q56" s="24" t="s">
        <v>45</v>
      </c>
      <c r="T56" s="48">
        <v>5</v>
      </c>
      <c r="U56" s="102" t="s">
        <v>50</v>
      </c>
      <c r="V56" s="50">
        <v>0</v>
      </c>
      <c r="W56" s="50"/>
      <c r="X56" s="50">
        <v>0</v>
      </c>
      <c r="Y56" s="50"/>
      <c r="Z56" s="50">
        <v>0.02</v>
      </c>
      <c r="AA56" s="51"/>
      <c r="AB56" s="52">
        <v>0.02</v>
      </c>
      <c r="AC56" s="29">
        <v>56</v>
      </c>
      <c r="AD56" s="34">
        <v>1.1200000000000001</v>
      </c>
      <c r="AE56" s="34">
        <v>0.46</v>
      </c>
      <c r="AF56" s="55">
        <v>25.76</v>
      </c>
      <c r="AG56" s="94">
        <v>1.3800000000000001</v>
      </c>
      <c r="AH56" s="40">
        <v>77.28</v>
      </c>
      <c r="AJ56" s="48">
        <v>5</v>
      </c>
      <c r="AK56" s="102" t="s">
        <v>50</v>
      </c>
      <c r="AL56" s="29">
        <v>56</v>
      </c>
      <c r="AM56" s="34" t="s">
        <v>84</v>
      </c>
      <c r="AN56" s="55">
        <v>10.500000000000002</v>
      </c>
      <c r="AO56" s="55">
        <v>588</v>
      </c>
    </row>
    <row r="57" spans="1:41" ht="15" customHeight="1" x14ac:dyDescent="0.25">
      <c r="A57" s="48">
        <v>6</v>
      </c>
      <c r="B57" s="102" t="s">
        <v>72</v>
      </c>
      <c r="C57" s="50">
        <v>0</v>
      </c>
      <c r="D57" s="50"/>
      <c r="E57" s="50">
        <v>0</v>
      </c>
      <c r="F57" s="50"/>
      <c r="G57" s="50">
        <v>0.06</v>
      </c>
      <c r="H57" s="51"/>
      <c r="I57" s="52">
        <v>0.06</v>
      </c>
      <c r="J57" s="29">
        <v>50</v>
      </c>
      <c r="K57" s="34">
        <v>3</v>
      </c>
      <c r="L57" s="34">
        <v>6.84</v>
      </c>
      <c r="M57" s="55">
        <v>342</v>
      </c>
      <c r="N57" s="94">
        <v>27.36</v>
      </c>
      <c r="O57" s="40">
        <v>1368</v>
      </c>
      <c r="Q57" s="24" t="s">
        <v>46</v>
      </c>
      <c r="T57" s="48">
        <v>6</v>
      </c>
      <c r="U57" s="102" t="s">
        <v>72</v>
      </c>
      <c r="V57" s="50">
        <v>0</v>
      </c>
      <c r="W57" s="50"/>
      <c r="X57" s="50">
        <v>0</v>
      </c>
      <c r="Y57" s="50"/>
      <c r="Z57" s="50">
        <v>0.06</v>
      </c>
      <c r="AA57" s="51"/>
      <c r="AB57" s="52">
        <v>0.06</v>
      </c>
      <c r="AC57" s="29">
        <v>50</v>
      </c>
      <c r="AD57" s="34">
        <v>3</v>
      </c>
      <c r="AE57" s="34">
        <v>1.38</v>
      </c>
      <c r="AF57" s="55">
        <v>69</v>
      </c>
      <c r="AG57" s="94">
        <v>4.1399999999999997</v>
      </c>
      <c r="AH57" s="40">
        <v>207</v>
      </c>
      <c r="AJ57" s="48">
        <v>6</v>
      </c>
      <c r="AK57" s="102" t="s">
        <v>72</v>
      </c>
      <c r="AL57" s="29">
        <v>50</v>
      </c>
      <c r="AM57" s="34" t="s">
        <v>84</v>
      </c>
      <c r="AN57" s="55">
        <v>31.5</v>
      </c>
      <c r="AO57" s="55">
        <v>1575</v>
      </c>
    </row>
    <row r="58" spans="1:41" ht="15" customHeight="1" x14ac:dyDescent="0.25">
      <c r="A58" s="48">
        <v>7</v>
      </c>
      <c r="B58" s="102" t="s">
        <v>53</v>
      </c>
      <c r="C58" s="50">
        <v>0</v>
      </c>
      <c r="D58" s="50"/>
      <c r="E58" s="50">
        <v>0</v>
      </c>
      <c r="F58" s="50"/>
      <c r="G58" s="50">
        <v>8.5000000000000006E-2</v>
      </c>
      <c r="H58" s="51"/>
      <c r="I58" s="52">
        <v>8.5000000000000006E-2</v>
      </c>
      <c r="J58" s="29">
        <v>36</v>
      </c>
      <c r="K58" s="34">
        <v>3.06</v>
      </c>
      <c r="L58" s="34">
        <v>9.6900000000000013</v>
      </c>
      <c r="M58" s="55">
        <v>348.84000000000003</v>
      </c>
      <c r="N58" s="94">
        <v>38.760000000000005</v>
      </c>
      <c r="O58" s="40">
        <v>1395.3600000000001</v>
      </c>
      <c r="T58" s="48">
        <v>7</v>
      </c>
      <c r="U58" s="102" t="s">
        <v>53</v>
      </c>
      <c r="V58" s="50">
        <v>0</v>
      </c>
      <c r="W58" s="50"/>
      <c r="X58" s="50">
        <v>0</v>
      </c>
      <c r="Y58" s="50"/>
      <c r="Z58" s="50">
        <v>8.5000000000000006E-2</v>
      </c>
      <c r="AA58" s="51"/>
      <c r="AB58" s="52">
        <v>8.5000000000000006E-2</v>
      </c>
      <c r="AC58" s="29">
        <v>36</v>
      </c>
      <c r="AD58" s="34">
        <v>3.06</v>
      </c>
      <c r="AE58" s="34">
        <v>1.9550000000000001</v>
      </c>
      <c r="AF58" s="55">
        <v>70.38</v>
      </c>
      <c r="AG58" s="94">
        <v>5.8650000000000002</v>
      </c>
      <c r="AH58" s="40">
        <v>211.14</v>
      </c>
      <c r="AJ58" s="48">
        <v>7</v>
      </c>
      <c r="AK58" s="102" t="s">
        <v>53</v>
      </c>
      <c r="AL58" s="29">
        <v>36</v>
      </c>
      <c r="AM58" s="34" t="s">
        <v>84</v>
      </c>
      <c r="AN58" s="55">
        <v>44.625000000000007</v>
      </c>
      <c r="AO58" s="55">
        <v>1606.5</v>
      </c>
    </row>
    <row r="59" spans="1:41" ht="15" customHeight="1" x14ac:dyDescent="0.25">
      <c r="A59" s="48">
        <v>8</v>
      </c>
      <c r="B59" s="102" t="s">
        <v>74</v>
      </c>
      <c r="C59" s="50">
        <v>0</v>
      </c>
      <c r="D59" s="50"/>
      <c r="E59" s="50">
        <v>0</v>
      </c>
      <c r="F59" s="50"/>
      <c r="G59" s="50">
        <v>4.5999999999999999E-2</v>
      </c>
      <c r="H59" s="51"/>
      <c r="I59" s="52">
        <v>4.5999999999999999E-2</v>
      </c>
      <c r="J59" s="29">
        <v>25</v>
      </c>
      <c r="K59" s="34">
        <v>1.1499999999999999</v>
      </c>
      <c r="L59" s="34">
        <v>5.2439999999999998</v>
      </c>
      <c r="M59" s="55">
        <v>131.1</v>
      </c>
      <c r="N59" s="94">
        <v>20.975999999999999</v>
      </c>
      <c r="O59" s="40">
        <v>524.4</v>
      </c>
      <c r="T59" s="48">
        <v>8</v>
      </c>
      <c r="U59" s="102" t="s">
        <v>74</v>
      </c>
      <c r="V59" s="50">
        <v>0</v>
      </c>
      <c r="W59" s="50"/>
      <c r="X59" s="50">
        <v>0</v>
      </c>
      <c r="Y59" s="50"/>
      <c r="Z59" s="50">
        <v>4.5999999999999999E-2</v>
      </c>
      <c r="AA59" s="51"/>
      <c r="AB59" s="52">
        <v>4.5999999999999999E-2</v>
      </c>
      <c r="AC59" s="29">
        <v>25</v>
      </c>
      <c r="AD59" s="34">
        <v>1.1499999999999999</v>
      </c>
      <c r="AE59" s="34">
        <v>1.0580000000000001</v>
      </c>
      <c r="AF59" s="55">
        <v>26.45</v>
      </c>
      <c r="AG59" s="94">
        <v>3.1740000000000004</v>
      </c>
      <c r="AH59" s="40">
        <v>79.349999999999994</v>
      </c>
      <c r="AJ59" s="48">
        <v>8</v>
      </c>
      <c r="AK59" s="102" t="s">
        <v>74</v>
      </c>
      <c r="AL59" s="29">
        <v>25</v>
      </c>
      <c r="AM59" s="34" t="s">
        <v>84</v>
      </c>
      <c r="AN59" s="55">
        <v>24.15</v>
      </c>
      <c r="AO59" s="55">
        <v>603.75</v>
      </c>
    </row>
    <row r="60" spans="1:41" ht="15" customHeight="1" x14ac:dyDescent="0.25">
      <c r="A60" s="48">
        <v>9</v>
      </c>
      <c r="B60" s="102" t="s">
        <v>55</v>
      </c>
      <c r="C60" s="50">
        <v>0</v>
      </c>
      <c r="D60" s="50"/>
      <c r="E60" s="50">
        <v>0</v>
      </c>
      <c r="F60" s="50"/>
      <c r="G60" s="50">
        <v>2E-3</v>
      </c>
      <c r="H60" s="51"/>
      <c r="I60" s="52">
        <v>2E-3</v>
      </c>
      <c r="J60" s="29">
        <v>929</v>
      </c>
      <c r="K60" s="34">
        <v>1.8580000000000001</v>
      </c>
      <c r="L60" s="34">
        <v>0.22800000000000001</v>
      </c>
      <c r="M60" s="55">
        <v>211.81200000000001</v>
      </c>
      <c r="N60" s="94">
        <v>0.91200000000000003</v>
      </c>
      <c r="O60" s="40">
        <v>847.24800000000005</v>
      </c>
      <c r="T60" s="48">
        <v>9</v>
      </c>
      <c r="U60" s="102" t="s">
        <v>55</v>
      </c>
      <c r="V60" s="50">
        <v>0</v>
      </c>
      <c r="W60" s="50"/>
      <c r="X60" s="50">
        <v>0</v>
      </c>
      <c r="Y60" s="50"/>
      <c r="Z60" s="50">
        <v>2E-3</v>
      </c>
      <c r="AA60" s="51"/>
      <c r="AB60" s="52">
        <v>2E-3</v>
      </c>
      <c r="AC60" s="29">
        <v>929</v>
      </c>
      <c r="AD60" s="34">
        <v>1.8580000000000001</v>
      </c>
      <c r="AE60" s="34">
        <v>4.5999999999999999E-2</v>
      </c>
      <c r="AF60" s="55">
        <v>42.734000000000002</v>
      </c>
      <c r="AG60" s="94">
        <v>0.13800000000000001</v>
      </c>
      <c r="AH60" s="40">
        <v>128.202</v>
      </c>
      <c r="AJ60" s="48">
        <v>9</v>
      </c>
      <c r="AK60" s="102" t="s">
        <v>55</v>
      </c>
      <c r="AL60" s="29">
        <v>929</v>
      </c>
      <c r="AM60" s="34" t="s">
        <v>84</v>
      </c>
      <c r="AN60" s="55">
        <v>1.05</v>
      </c>
      <c r="AO60" s="55">
        <v>975.45</v>
      </c>
    </row>
    <row r="61" spans="1:41" ht="15" customHeight="1" x14ac:dyDescent="0.25">
      <c r="A61" s="48">
        <v>10</v>
      </c>
      <c r="B61" s="102" t="s">
        <v>56</v>
      </c>
      <c r="C61" s="50">
        <v>0</v>
      </c>
      <c r="D61" s="50"/>
      <c r="E61" s="50">
        <v>0</v>
      </c>
      <c r="F61" s="50"/>
      <c r="G61" s="50">
        <v>4.7999999999999996E-3</v>
      </c>
      <c r="H61" s="51"/>
      <c r="I61" s="52">
        <v>4.7999999999999996E-3</v>
      </c>
      <c r="J61" s="29">
        <v>18</v>
      </c>
      <c r="K61" s="34">
        <v>8.6399999999999991E-2</v>
      </c>
      <c r="L61" s="34">
        <v>0.54719999999999991</v>
      </c>
      <c r="M61" s="55">
        <v>9.8495999999999988</v>
      </c>
      <c r="N61" s="94">
        <v>2.1887999999999996</v>
      </c>
      <c r="O61" s="40">
        <v>39.398399999999995</v>
      </c>
      <c r="T61" s="48">
        <v>10</v>
      </c>
      <c r="U61" s="102" t="s">
        <v>56</v>
      </c>
      <c r="V61" s="50">
        <v>0</v>
      </c>
      <c r="W61" s="50"/>
      <c r="X61" s="50">
        <v>0</v>
      </c>
      <c r="Y61" s="50"/>
      <c r="Z61" s="50">
        <v>4.7999999999999996E-3</v>
      </c>
      <c r="AA61" s="51"/>
      <c r="AB61" s="52">
        <v>4.7999999999999996E-3</v>
      </c>
      <c r="AC61" s="29">
        <v>18</v>
      </c>
      <c r="AD61" s="34">
        <v>8.6399999999999991E-2</v>
      </c>
      <c r="AE61" s="34">
        <v>0.11039999999999998</v>
      </c>
      <c r="AF61" s="55">
        <v>1.9871999999999999</v>
      </c>
      <c r="AG61" s="94">
        <v>0.33119999999999994</v>
      </c>
      <c r="AH61" s="40">
        <v>5.9615999999999998</v>
      </c>
      <c r="AJ61" s="48">
        <v>10</v>
      </c>
      <c r="AK61" s="102" t="s">
        <v>56</v>
      </c>
      <c r="AL61" s="29">
        <v>18</v>
      </c>
      <c r="AM61" s="34" t="s">
        <v>84</v>
      </c>
      <c r="AN61" s="55">
        <v>2.5199999999999996</v>
      </c>
      <c r="AO61" s="55">
        <v>45.359999999999992</v>
      </c>
    </row>
    <row r="62" spans="1:41" ht="15" customHeight="1" x14ac:dyDescent="0.25">
      <c r="A62" s="48">
        <v>11</v>
      </c>
      <c r="B62" s="102" t="s">
        <v>57</v>
      </c>
      <c r="C62" s="53">
        <v>0</v>
      </c>
      <c r="D62" s="50"/>
      <c r="E62" s="50">
        <v>0</v>
      </c>
      <c r="F62" s="50"/>
      <c r="G62" s="50">
        <v>3.0000000000000001E-3</v>
      </c>
      <c r="H62" s="51"/>
      <c r="I62" s="52">
        <v>3.0000000000000001E-3</v>
      </c>
      <c r="J62" s="29">
        <v>110</v>
      </c>
      <c r="K62" s="34">
        <v>0.33</v>
      </c>
      <c r="L62" s="34">
        <v>0.34200000000000003</v>
      </c>
      <c r="M62" s="55">
        <v>37.620000000000005</v>
      </c>
      <c r="N62" s="94">
        <v>1.3680000000000001</v>
      </c>
      <c r="O62" s="40">
        <v>150.48000000000002</v>
      </c>
      <c r="T62" s="48">
        <v>11</v>
      </c>
      <c r="U62" s="102" t="s">
        <v>57</v>
      </c>
      <c r="V62" s="53">
        <v>0</v>
      </c>
      <c r="W62" s="50"/>
      <c r="X62" s="50">
        <v>0</v>
      </c>
      <c r="Y62" s="50"/>
      <c r="Z62" s="50">
        <v>3.0000000000000001E-3</v>
      </c>
      <c r="AA62" s="51"/>
      <c r="AB62" s="52">
        <v>3.0000000000000001E-3</v>
      </c>
      <c r="AC62" s="29">
        <v>110</v>
      </c>
      <c r="AD62" s="34">
        <v>0.33</v>
      </c>
      <c r="AE62" s="34">
        <v>6.9000000000000006E-2</v>
      </c>
      <c r="AF62" s="55">
        <v>7.5900000000000007</v>
      </c>
      <c r="AG62" s="94">
        <v>0.20700000000000002</v>
      </c>
      <c r="AH62" s="40">
        <v>22.770000000000003</v>
      </c>
      <c r="AJ62" s="48">
        <v>11</v>
      </c>
      <c r="AK62" s="102" t="s">
        <v>57</v>
      </c>
      <c r="AL62" s="29">
        <v>110</v>
      </c>
      <c r="AM62" s="34" t="s">
        <v>84</v>
      </c>
      <c r="AN62" s="55">
        <v>1.5750000000000002</v>
      </c>
      <c r="AO62" s="55">
        <v>173.25000000000003</v>
      </c>
    </row>
    <row r="63" spans="1:41" ht="15" customHeight="1" x14ac:dyDescent="0.25">
      <c r="A63" s="48">
        <v>12</v>
      </c>
      <c r="B63" s="102" t="s">
        <v>58</v>
      </c>
      <c r="C63" s="50">
        <v>0</v>
      </c>
      <c r="D63" s="50"/>
      <c r="E63" s="50">
        <v>0</v>
      </c>
      <c r="F63" s="50"/>
      <c r="G63" s="50">
        <v>0.02</v>
      </c>
      <c r="H63" s="51"/>
      <c r="I63" s="52">
        <v>0.02</v>
      </c>
      <c r="J63" s="29">
        <v>400</v>
      </c>
      <c r="K63" s="34">
        <v>8</v>
      </c>
      <c r="L63" s="34">
        <v>2.2800000000000002</v>
      </c>
      <c r="M63" s="55">
        <v>912</v>
      </c>
      <c r="N63" s="94">
        <v>9.120000000000001</v>
      </c>
      <c r="O63" s="40">
        <v>3648</v>
      </c>
      <c r="T63" s="48">
        <v>12</v>
      </c>
      <c r="U63" s="102" t="s">
        <v>58</v>
      </c>
      <c r="V63" s="50">
        <v>0</v>
      </c>
      <c r="W63" s="50"/>
      <c r="X63" s="50">
        <v>0</v>
      </c>
      <c r="Y63" s="50"/>
      <c r="Z63" s="50">
        <v>0.02</v>
      </c>
      <c r="AA63" s="51"/>
      <c r="AB63" s="52">
        <v>0.02</v>
      </c>
      <c r="AC63" s="29">
        <v>400</v>
      </c>
      <c r="AD63" s="34">
        <v>8</v>
      </c>
      <c r="AE63" s="34">
        <v>0.46</v>
      </c>
      <c r="AF63" s="55">
        <v>184</v>
      </c>
      <c r="AG63" s="94">
        <v>1.3800000000000001</v>
      </c>
      <c r="AH63" s="40">
        <v>552</v>
      </c>
      <c r="AJ63" s="48">
        <v>12</v>
      </c>
      <c r="AK63" s="102" t="s">
        <v>58</v>
      </c>
      <c r="AL63" s="29">
        <v>400</v>
      </c>
      <c r="AM63" s="34" t="s">
        <v>84</v>
      </c>
      <c r="AN63" s="55">
        <v>10.500000000000002</v>
      </c>
      <c r="AO63" s="55">
        <v>4200</v>
      </c>
    </row>
    <row r="64" spans="1:41" ht="15" customHeight="1" thickBot="1" x14ac:dyDescent="0.3">
      <c r="A64" s="48">
        <v>13</v>
      </c>
      <c r="B64" s="102" t="s">
        <v>26</v>
      </c>
      <c r="C64" s="50">
        <v>0</v>
      </c>
      <c r="D64" s="50"/>
      <c r="E64" s="50">
        <v>0</v>
      </c>
      <c r="F64" s="50"/>
      <c r="G64" s="50">
        <v>0.1</v>
      </c>
      <c r="H64" s="51"/>
      <c r="I64" s="52">
        <v>0.1</v>
      </c>
      <c r="J64" s="29">
        <v>80</v>
      </c>
      <c r="K64" s="34">
        <v>8</v>
      </c>
      <c r="L64" s="34">
        <v>11.4</v>
      </c>
      <c r="M64" s="55">
        <v>912</v>
      </c>
      <c r="N64" s="94">
        <v>45.6</v>
      </c>
      <c r="O64" s="40">
        <v>3648</v>
      </c>
      <c r="T64" s="48">
        <v>13</v>
      </c>
      <c r="U64" s="102" t="s">
        <v>26</v>
      </c>
      <c r="V64" s="50">
        <v>0</v>
      </c>
      <c r="W64" s="50"/>
      <c r="X64" s="50">
        <v>0</v>
      </c>
      <c r="Y64" s="50"/>
      <c r="Z64" s="50">
        <v>0.1</v>
      </c>
      <c r="AA64" s="51"/>
      <c r="AB64" s="52">
        <v>0.1</v>
      </c>
      <c r="AC64" s="29">
        <v>80</v>
      </c>
      <c r="AD64" s="34">
        <v>8</v>
      </c>
      <c r="AE64" s="34">
        <v>2.3000000000000003</v>
      </c>
      <c r="AF64" s="55">
        <v>184</v>
      </c>
      <c r="AG64" s="94">
        <v>6.9</v>
      </c>
      <c r="AH64" s="40">
        <v>552</v>
      </c>
      <c r="AJ64" s="56">
        <v>13</v>
      </c>
      <c r="AK64" s="103" t="s">
        <v>26</v>
      </c>
      <c r="AL64" s="61">
        <v>80</v>
      </c>
      <c r="AM64" s="62" t="s">
        <v>84</v>
      </c>
      <c r="AN64" s="55">
        <v>52.5</v>
      </c>
      <c r="AO64" s="55">
        <v>4200</v>
      </c>
    </row>
    <row r="65" spans="1:41" ht="15.75" thickBot="1" x14ac:dyDescent="0.3">
      <c r="A65" s="188" t="s">
        <v>65</v>
      </c>
      <c r="B65" s="189"/>
      <c r="C65" s="189"/>
      <c r="D65" s="189"/>
      <c r="E65" s="189"/>
      <c r="F65" s="189"/>
      <c r="G65" s="189"/>
      <c r="H65" s="189"/>
      <c r="I65" s="189"/>
      <c r="J65" s="190"/>
      <c r="K65" s="65">
        <v>62.490399999999994</v>
      </c>
      <c r="L65" s="65"/>
      <c r="M65" s="66">
        <v>7123.9056</v>
      </c>
      <c r="N65" s="95"/>
      <c r="O65" s="67">
        <v>28495.6224</v>
      </c>
      <c r="T65" s="188" t="s">
        <v>65</v>
      </c>
      <c r="U65" s="189"/>
      <c r="V65" s="189"/>
      <c r="W65" s="189"/>
      <c r="X65" s="189"/>
      <c r="Y65" s="189"/>
      <c r="Z65" s="189"/>
      <c r="AA65" s="189"/>
      <c r="AB65" s="189"/>
      <c r="AC65" s="190"/>
      <c r="AD65" s="65">
        <v>62.490399999999994</v>
      </c>
      <c r="AE65" s="65"/>
      <c r="AF65" s="66">
        <v>1437.2791999999999</v>
      </c>
      <c r="AG65" s="95"/>
      <c r="AH65" s="67">
        <v>4311.8375999999998</v>
      </c>
      <c r="AJ65" s="188" t="s">
        <v>65</v>
      </c>
      <c r="AK65" s="189"/>
      <c r="AL65" s="190"/>
      <c r="AM65" s="96"/>
      <c r="AN65" s="66">
        <v>290.745</v>
      </c>
      <c r="AO65" s="67">
        <v>32807.460000000006</v>
      </c>
    </row>
    <row r="66" spans="1:41" ht="15" customHeight="1" x14ac:dyDescent="0.25">
      <c r="A66" s="194" t="s">
        <v>59</v>
      </c>
      <c r="B66" s="196" t="s">
        <v>47</v>
      </c>
      <c r="C66" s="199" t="s">
        <v>60</v>
      </c>
      <c r="D66" s="199"/>
      <c r="E66" s="199" t="s">
        <v>62</v>
      </c>
      <c r="F66" s="199"/>
      <c r="G66" s="199" t="s">
        <v>40</v>
      </c>
      <c r="H66" s="200"/>
      <c r="I66" s="191" t="s">
        <v>67</v>
      </c>
      <c r="J66" s="201" t="s">
        <v>66</v>
      </c>
      <c r="K66" s="191" t="s">
        <v>63</v>
      </c>
      <c r="L66" s="191" t="s">
        <v>86</v>
      </c>
      <c r="M66" s="180" t="s">
        <v>63</v>
      </c>
      <c r="N66" s="191" t="s">
        <v>87</v>
      </c>
      <c r="O66" s="183" t="s">
        <v>64</v>
      </c>
      <c r="T66" s="194" t="s">
        <v>59</v>
      </c>
      <c r="U66" s="196" t="s">
        <v>47</v>
      </c>
      <c r="V66" s="199" t="s">
        <v>60</v>
      </c>
      <c r="W66" s="199"/>
      <c r="X66" s="199" t="s">
        <v>62</v>
      </c>
      <c r="Y66" s="199"/>
      <c r="Z66" s="199" t="s">
        <v>40</v>
      </c>
      <c r="AA66" s="200"/>
      <c r="AB66" s="191" t="s">
        <v>67</v>
      </c>
      <c r="AC66" s="201" t="s">
        <v>66</v>
      </c>
      <c r="AD66" s="191" t="s">
        <v>63</v>
      </c>
      <c r="AE66" s="191" t="s">
        <v>86</v>
      </c>
      <c r="AF66" s="180" t="s">
        <v>63</v>
      </c>
      <c r="AG66" s="191" t="s">
        <v>87</v>
      </c>
      <c r="AH66" s="183" t="s">
        <v>64</v>
      </c>
      <c r="AJ66" s="194" t="s">
        <v>59</v>
      </c>
      <c r="AK66" s="196" t="s">
        <v>47</v>
      </c>
      <c r="AL66" s="201" t="s">
        <v>66</v>
      </c>
      <c r="AM66" s="191" t="s">
        <v>83</v>
      </c>
      <c r="AN66" s="180" t="s">
        <v>85</v>
      </c>
      <c r="AO66" s="183" t="s">
        <v>63</v>
      </c>
    </row>
    <row r="67" spans="1:41" x14ac:dyDescent="0.25">
      <c r="A67" s="195"/>
      <c r="B67" s="197"/>
      <c r="C67" s="186" t="s">
        <v>68</v>
      </c>
      <c r="D67" s="186" t="s">
        <v>61</v>
      </c>
      <c r="E67" s="186" t="s">
        <v>68</v>
      </c>
      <c r="F67" s="186" t="s">
        <v>61</v>
      </c>
      <c r="G67" s="186" t="s">
        <v>68</v>
      </c>
      <c r="H67" s="204" t="s">
        <v>61</v>
      </c>
      <c r="I67" s="192"/>
      <c r="J67" s="202"/>
      <c r="K67" s="192"/>
      <c r="L67" s="192"/>
      <c r="M67" s="181"/>
      <c r="N67" s="192"/>
      <c r="O67" s="184"/>
      <c r="T67" s="195"/>
      <c r="U67" s="197"/>
      <c r="V67" s="186" t="s">
        <v>68</v>
      </c>
      <c r="W67" s="186" t="s">
        <v>61</v>
      </c>
      <c r="X67" s="186" t="s">
        <v>68</v>
      </c>
      <c r="Y67" s="186" t="s">
        <v>61</v>
      </c>
      <c r="Z67" s="186" t="s">
        <v>68</v>
      </c>
      <c r="AA67" s="204" t="s">
        <v>61</v>
      </c>
      <c r="AB67" s="192"/>
      <c r="AC67" s="202"/>
      <c r="AD67" s="192"/>
      <c r="AE67" s="192"/>
      <c r="AF67" s="181"/>
      <c r="AG67" s="192"/>
      <c r="AH67" s="184"/>
      <c r="AJ67" s="195"/>
      <c r="AK67" s="197"/>
      <c r="AL67" s="202"/>
      <c r="AM67" s="192"/>
      <c r="AN67" s="181"/>
      <c r="AO67" s="184"/>
    </row>
    <row r="68" spans="1:41" ht="15.75" thickBot="1" x14ac:dyDescent="0.3">
      <c r="A68" s="195"/>
      <c r="B68" s="198"/>
      <c r="C68" s="187"/>
      <c r="D68" s="187"/>
      <c r="E68" s="187"/>
      <c r="F68" s="187"/>
      <c r="G68" s="187"/>
      <c r="H68" s="205"/>
      <c r="I68" s="193"/>
      <c r="J68" s="203"/>
      <c r="K68" s="193"/>
      <c r="L68" s="193"/>
      <c r="M68" s="182"/>
      <c r="N68" s="193"/>
      <c r="O68" s="185"/>
      <c r="Q68" s="69" t="s">
        <v>40</v>
      </c>
      <c r="T68" s="195"/>
      <c r="U68" s="198"/>
      <c r="V68" s="187"/>
      <c r="W68" s="187"/>
      <c r="X68" s="187"/>
      <c r="Y68" s="187"/>
      <c r="Z68" s="187"/>
      <c r="AA68" s="205"/>
      <c r="AB68" s="193"/>
      <c r="AC68" s="203"/>
      <c r="AD68" s="193"/>
      <c r="AE68" s="193"/>
      <c r="AF68" s="182"/>
      <c r="AG68" s="193"/>
      <c r="AH68" s="185"/>
      <c r="AJ68" s="195"/>
      <c r="AK68" s="198"/>
      <c r="AL68" s="203"/>
      <c r="AM68" s="193"/>
      <c r="AN68" s="182"/>
      <c r="AO68" s="185"/>
    </row>
    <row r="69" spans="1:41" ht="15" customHeight="1" x14ac:dyDescent="0.25">
      <c r="A69" s="43">
        <v>1</v>
      </c>
      <c r="B69" s="102" t="s">
        <v>23</v>
      </c>
      <c r="C69" s="45">
        <v>0</v>
      </c>
      <c r="D69" s="45"/>
      <c r="E69" s="45">
        <v>0</v>
      </c>
      <c r="F69" s="45"/>
      <c r="G69" s="45">
        <v>0.15</v>
      </c>
      <c r="H69" s="46"/>
      <c r="I69" s="47">
        <v>0.15</v>
      </c>
      <c r="J69" s="30">
        <v>36</v>
      </c>
      <c r="K69" s="33">
        <v>5.3999999999999995</v>
      </c>
      <c r="L69" s="33">
        <v>17.099999999999998</v>
      </c>
      <c r="M69" s="54">
        <v>615.59999999999991</v>
      </c>
      <c r="N69" s="93">
        <v>51.3</v>
      </c>
      <c r="O69" s="39">
        <v>1846.7999999999997</v>
      </c>
      <c r="Q69" s="68" t="s">
        <v>34</v>
      </c>
      <c r="T69" s="43">
        <v>1</v>
      </c>
      <c r="U69" s="102" t="s">
        <v>23</v>
      </c>
      <c r="V69" s="45">
        <v>0</v>
      </c>
      <c r="W69" s="45"/>
      <c r="X69" s="45">
        <v>0</v>
      </c>
      <c r="Y69" s="45"/>
      <c r="Z69" s="45">
        <v>0.15</v>
      </c>
      <c r="AA69" s="46"/>
      <c r="AB69" s="47">
        <v>0.15</v>
      </c>
      <c r="AC69" s="30">
        <v>36</v>
      </c>
      <c r="AD69" s="33">
        <v>5.3999999999999995</v>
      </c>
      <c r="AE69" s="33">
        <v>3.4499999999999997</v>
      </c>
      <c r="AF69" s="54">
        <v>124.19999999999999</v>
      </c>
      <c r="AG69" s="93">
        <v>10.35</v>
      </c>
      <c r="AH69" s="39">
        <v>372.59999999999997</v>
      </c>
      <c r="AJ69" s="43">
        <v>1</v>
      </c>
      <c r="AK69" s="102" t="s">
        <v>23</v>
      </c>
      <c r="AL69" s="30">
        <v>36</v>
      </c>
      <c r="AM69" s="33" t="s">
        <v>84</v>
      </c>
      <c r="AN69" s="54">
        <v>61.65</v>
      </c>
      <c r="AO69" s="54">
        <v>2219.3999999999996</v>
      </c>
    </row>
    <row r="70" spans="1:41" ht="15" customHeight="1" x14ac:dyDescent="0.25">
      <c r="A70" s="48">
        <v>2</v>
      </c>
      <c r="B70" s="102" t="s">
        <v>22</v>
      </c>
      <c r="C70" s="50">
        <v>0</v>
      </c>
      <c r="D70" s="50"/>
      <c r="E70" s="50">
        <v>0</v>
      </c>
      <c r="F70" s="50"/>
      <c r="G70" s="50">
        <v>0.05</v>
      </c>
      <c r="H70" s="51"/>
      <c r="I70" s="52">
        <v>0.05</v>
      </c>
      <c r="J70" s="29">
        <v>500</v>
      </c>
      <c r="K70" s="34">
        <v>25</v>
      </c>
      <c r="L70" s="34">
        <v>5.7</v>
      </c>
      <c r="M70" s="55">
        <v>2850</v>
      </c>
      <c r="N70" s="94">
        <v>17.100000000000001</v>
      </c>
      <c r="O70" s="40">
        <v>8550</v>
      </c>
      <c r="Q70" s="68" t="s">
        <v>70</v>
      </c>
      <c r="T70" s="48">
        <v>2</v>
      </c>
      <c r="U70" s="102" t="s">
        <v>22</v>
      </c>
      <c r="V70" s="50">
        <v>0</v>
      </c>
      <c r="W70" s="50"/>
      <c r="X70" s="50">
        <v>0</v>
      </c>
      <c r="Y70" s="50"/>
      <c r="Z70" s="50">
        <v>0.05</v>
      </c>
      <c r="AA70" s="51"/>
      <c r="AB70" s="52">
        <v>0.05</v>
      </c>
      <c r="AC70" s="29">
        <v>500</v>
      </c>
      <c r="AD70" s="34">
        <v>25</v>
      </c>
      <c r="AE70" s="34">
        <v>1.1500000000000001</v>
      </c>
      <c r="AF70" s="55">
        <v>575</v>
      </c>
      <c r="AG70" s="94">
        <v>3.45</v>
      </c>
      <c r="AH70" s="40">
        <v>1725</v>
      </c>
      <c r="AJ70" s="48">
        <v>2</v>
      </c>
      <c r="AK70" s="102" t="s">
        <v>22</v>
      </c>
      <c r="AL70" s="29">
        <v>500</v>
      </c>
      <c r="AM70" s="34" t="s">
        <v>84</v>
      </c>
      <c r="AN70" s="55">
        <v>20.55</v>
      </c>
      <c r="AO70" s="55">
        <v>10275</v>
      </c>
    </row>
    <row r="71" spans="1:41" ht="15" customHeight="1" x14ac:dyDescent="0.25">
      <c r="A71" s="48">
        <v>3</v>
      </c>
      <c r="B71" s="102" t="s">
        <v>49</v>
      </c>
      <c r="C71" s="50">
        <v>0</v>
      </c>
      <c r="D71" s="50"/>
      <c r="E71" s="50">
        <v>0</v>
      </c>
      <c r="F71" s="50"/>
      <c r="G71" s="50">
        <v>2.5000000000000001E-2</v>
      </c>
      <c r="H71" s="51"/>
      <c r="I71" s="52">
        <v>2.5000000000000001E-2</v>
      </c>
      <c r="J71" s="29">
        <v>127</v>
      </c>
      <c r="K71" s="34">
        <v>3.1750000000000003</v>
      </c>
      <c r="L71" s="34">
        <v>2.85</v>
      </c>
      <c r="M71" s="55">
        <v>361.95000000000005</v>
      </c>
      <c r="N71" s="94">
        <v>8.5500000000000007</v>
      </c>
      <c r="O71" s="40">
        <v>1085.8500000000001</v>
      </c>
      <c r="Q71" s="24" t="s">
        <v>43</v>
      </c>
      <c r="T71" s="48">
        <v>3</v>
      </c>
      <c r="U71" s="102" t="s">
        <v>49</v>
      </c>
      <c r="V71" s="50">
        <v>0</v>
      </c>
      <c r="W71" s="50"/>
      <c r="X71" s="50">
        <v>0</v>
      </c>
      <c r="Y71" s="50"/>
      <c r="Z71" s="50">
        <v>2.5000000000000001E-2</v>
      </c>
      <c r="AA71" s="51"/>
      <c r="AB71" s="52">
        <v>2.5000000000000001E-2</v>
      </c>
      <c r="AC71" s="29">
        <v>127</v>
      </c>
      <c r="AD71" s="34">
        <v>3.1750000000000003</v>
      </c>
      <c r="AE71" s="34">
        <v>0.57500000000000007</v>
      </c>
      <c r="AF71" s="55">
        <v>73.025000000000006</v>
      </c>
      <c r="AG71" s="94">
        <v>1.7250000000000001</v>
      </c>
      <c r="AH71" s="40">
        <v>219.07500000000002</v>
      </c>
      <c r="AJ71" s="48">
        <v>3</v>
      </c>
      <c r="AK71" s="102" t="s">
        <v>49</v>
      </c>
      <c r="AL71" s="29">
        <v>127</v>
      </c>
      <c r="AM71" s="34" t="s">
        <v>84</v>
      </c>
      <c r="AN71" s="55">
        <v>10.275</v>
      </c>
      <c r="AO71" s="55">
        <v>1304.9250000000002</v>
      </c>
    </row>
    <row r="72" spans="1:41" ht="15" customHeight="1" x14ac:dyDescent="0.25">
      <c r="A72" s="48">
        <v>4</v>
      </c>
      <c r="B72" s="102" t="s">
        <v>50</v>
      </c>
      <c r="C72" s="50">
        <v>0</v>
      </c>
      <c r="D72" s="50"/>
      <c r="E72" s="50">
        <v>0</v>
      </c>
      <c r="F72" s="50"/>
      <c r="G72" s="50">
        <v>1.9E-2</v>
      </c>
      <c r="H72" s="51"/>
      <c r="I72" s="52">
        <v>1.9E-2</v>
      </c>
      <c r="J72" s="29">
        <v>56</v>
      </c>
      <c r="K72" s="34">
        <v>1.0640000000000001</v>
      </c>
      <c r="L72" s="34">
        <v>2.1659999999999999</v>
      </c>
      <c r="M72" s="55">
        <v>121.29600000000001</v>
      </c>
      <c r="N72" s="94">
        <v>6.4979999999999993</v>
      </c>
      <c r="O72" s="40">
        <v>363.88800000000003</v>
      </c>
      <c r="Q72" s="24" t="s">
        <v>44</v>
      </c>
      <c r="T72" s="48">
        <v>4</v>
      </c>
      <c r="U72" s="102" t="s">
        <v>50</v>
      </c>
      <c r="V72" s="50">
        <v>0</v>
      </c>
      <c r="W72" s="50"/>
      <c r="X72" s="50">
        <v>0</v>
      </c>
      <c r="Y72" s="50"/>
      <c r="Z72" s="50">
        <v>1.9E-2</v>
      </c>
      <c r="AA72" s="51"/>
      <c r="AB72" s="52">
        <v>1.9E-2</v>
      </c>
      <c r="AC72" s="29">
        <v>56</v>
      </c>
      <c r="AD72" s="34">
        <v>1.0640000000000001</v>
      </c>
      <c r="AE72" s="34">
        <v>0.437</v>
      </c>
      <c r="AF72" s="55">
        <v>24.472000000000001</v>
      </c>
      <c r="AG72" s="94">
        <v>1.3109999999999999</v>
      </c>
      <c r="AH72" s="40">
        <v>73.415999999999997</v>
      </c>
      <c r="AJ72" s="48">
        <v>4</v>
      </c>
      <c r="AK72" s="102" t="s">
        <v>50</v>
      </c>
      <c r="AL72" s="29">
        <v>56</v>
      </c>
      <c r="AM72" s="34" t="s">
        <v>84</v>
      </c>
      <c r="AN72" s="55">
        <v>7.8089999999999993</v>
      </c>
      <c r="AO72" s="55">
        <v>437.30400000000003</v>
      </c>
    </row>
    <row r="73" spans="1:41" ht="15" customHeight="1" x14ac:dyDescent="0.25">
      <c r="A73" s="48">
        <v>5</v>
      </c>
      <c r="B73" s="102" t="s">
        <v>52</v>
      </c>
      <c r="C73" s="50">
        <v>0</v>
      </c>
      <c r="D73" s="50"/>
      <c r="E73" s="50">
        <v>0</v>
      </c>
      <c r="F73" s="50"/>
      <c r="G73" s="50">
        <v>0.05</v>
      </c>
      <c r="H73" s="51"/>
      <c r="I73" s="52">
        <v>0.05</v>
      </c>
      <c r="J73" s="29">
        <v>33</v>
      </c>
      <c r="K73" s="34">
        <v>1.6500000000000001</v>
      </c>
      <c r="L73" s="34">
        <v>5.7</v>
      </c>
      <c r="M73" s="55">
        <v>188.10000000000002</v>
      </c>
      <c r="N73" s="94">
        <v>17.100000000000001</v>
      </c>
      <c r="O73" s="40">
        <v>564.30000000000007</v>
      </c>
      <c r="Q73" s="24" t="s">
        <v>45</v>
      </c>
      <c r="T73" s="48">
        <v>5</v>
      </c>
      <c r="U73" s="102" t="s">
        <v>52</v>
      </c>
      <c r="V73" s="50">
        <v>0</v>
      </c>
      <c r="W73" s="50"/>
      <c r="X73" s="50">
        <v>0</v>
      </c>
      <c r="Y73" s="50"/>
      <c r="Z73" s="50">
        <v>0.05</v>
      </c>
      <c r="AA73" s="51"/>
      <c r="AB73" s="52">
        <v>0.05</v>
      </c>
      <c r="AC73" s="29">
        <v>33</v>
      </c>
      <c r="AD73" s="34">
        <v>1.6500000000000001</v>
      </c>
      <c r="AE73" s="34">
        <v>1.1500000000000001</v>
      </c>
      <c r="AF73" s="55">
        <v>37.950000000000003</v>
      </c>
      <c r="AG73" s="94">
        <v>3.45</v>
      </c>
      <c r="AH73" s="40">
        <v>113.85000000000001</v>
      </c>
      <c r="AJ73" s="48">
        <v>5</v>
      </c>
      <c r="AK73" s="102" t="s">
        <v>52</v>
      </c>
      <c r="AL73" s="29">
        <v>33</v>
      </c>
      <c r="AM73" s="34" t="s">
        <v>84</v>
      </c>
      <c r="AN73" s="55">
        <v>20.55</v>
      </c>
      <c r="AO73" s="55">
        <v>678.15000000000009</v>
      </c>
    </row>
    <row r="74" spans="1:41" ht="15" customHeight="1" x14ac:dyDescent="0.25">
      <c r="A74" s="48">
        <v>6</v>
      </c>
      <c r="B74" s="102" t="s">
        <v>53</v>
      </c>
      <c r="C74" s="50">
        <v>0</v>
      </c>
      <c r="D74" s="50"/>
      <c r="E74" s="50">
        <v>0</v>
      </c>
      <c r="F74" s="50"/>
      <c r="G74" s="50">
        <v>8.5000000000000006E-2</v>
      </c>
      <c r="H74" s="51"/>
      <c r="I74" s="52">
        <v>8.5000000000000006E-2</v>
      </c>
      <c r="J74" s="29">
        <v>36</v>
      </c>
      <c r="K74" s="34">
        <v>3.06</v>
      </c>
      <c r="L74" s="34">
        <v>9.6900000000000013</v>
      </c>
      <c r="M74" s="55">
        <v>348.84000000000003</v>
      </c>
      <c r="N74" s="94">
        <v>29.070000000000004</v>
      </c>
      <c r="O74" s="40">
        <v>1046.52</v>
      </c>
      <c r="Q74" s="24" t="s">
        <v>46</v>
      </c>
      <c r="T74" s="48">
        <v>6</v>
      </c>
      <c r="U74" s="102" t="s">
        <v>53</v>
      </c>
      <c r="V74" s="50">
        <v>0</v>
      </c>
      <c r="W74" s="50"/>
      <c r="X74" s="50">
        <v>0</v>
      </c>
      <c r="Y74" s="50"/>
      <c r="Z74" s="50">
        <v>8.5000000000000006E-2</v>
      </c>
      <c r="AA74" s="51"/>
      <c r="AB74" s="52">
        <v>8.5000000000000006E-2</v>
      </c>
      <c r="AC74" s="29">
        <v>36</v>
      </c>
      <c r="AD74" s="34">
        <v>3.06</v>
      </c>
      <c r="AE74" s="34">
        <v>1.9550000000000001</v>
      </c>
      <c r="AF74" s="55">
        <v>70.38</v>
      </c>
      <c r="AG74" s="94">
        <v>5.8650000000000002</v>
      </c>
      <c r="AH74" s="40">
        <v>211.14</v>
      </c>
      <c r="AJ74" s="48">
        <v>6</v>
      </c>
      <c r="AK74" s="102" t="s">
        <v>53</v>
      </c>
      <c r="AL74" s="29">
        <v>36</v>
      </c>
      <c r="AM74" s="34" t="s">
        <v>84</v>
      </c>
      <c r="AN74" s="55">
        <v>34.935000000000002</v>
      </c>
      <c r="AO74" s="55">
        <v>1257.6599999999999</v>
      </c>
    </row>
    <row r="75" spans="1:41" ht="15" customHeight="1" x14ac:dyDescent="0.25">
      <c r="A75" s="48">
        <v>7</v>
      </c>
      <c r="B75" s="102" t="s">
        <v>54</v>
      </c>
      <c r="C75" s="50">
        <v>0</v>
      </c>
      <c r="D75" s="50"/>
      <c r="E75" s="50">
        <v>0</v>
      </c>
      <c r="F75" s="50"/>
      <c r="G75" s="50">
        <v>7.0000000000000007E-2</v>
      </c>
      <c r="H75" s="51"/>
      <c r="I75" s="52">
        <v>7.0000000000000007E-2</v>
      </c>
      <c r="J75" s="29">
        <v>25</v>
      </c>
      <c r="K75" s="34">
        <v>1.7500000000000002</v>
      </c>
      <c r="L75" s="34">
        <v>7.98</v>
      </c>
      <c r="M75" s="55">
        <v>199.50000000000003</v>
      </c>
      <c r="N75" s="94">
        <v>23.94</v>
      </c>
      <c r="O75" s="40">
        <v>598.50000000000011</v>
      </c>
      <c r="T75" s="48">
        <v>7</v>
      </c>
      <c r="U75" s="102" t="s">
        <v>54</v>
      </c>
      <c r="V75" s="50">
        <v>0</v>
      </c>
      <c r="W75" s="50"/>
      <c r="X75" s="50">
        <v>0</v>
      </c>
      <c r="Y75" s="50"/>
      <c r="Z75" s="50">
        <v>7.0000000000000007E-2</v>
      </c>
      <c r="AA75" s="51"/>
      <c r="AB75" s="52">
        <v>7.0000000000000007E-2</v>
      </c>
      <c r="AC75" s="29">
        <v>25</v>
      </c>
      <c r="AD75" s="34">
        <v>1.7500000000000002</v>
      </c>
      <c r="AE75" s="34">
        <v>1.61</v>
      </c>
      <c r="AF75" s="55">
        <v>40.250000000000007</v>
      </c>
      <c r="AG75" s="94">
        <v>4.83</v>
      </c>
      <c r="AH75" s="40">
        <v>120.75000000000003</v>
      </c>
      <c r="AJ75" s="48">
        <v>7</v>
      </c>
      <c r="AK75" s="102" t="s">
        <v>54</v>
      </c>
      <c r="AL75" s="29">
        <v>25</v>
      </c>
      <c r="AM75" s="34" t="s">
        <v>84</v>
      </c>
      <c r="AN75" s="55">
        <v>28.770000000000003</v>
      </c>
      <c r="AO75" s="55">
        <v>719.25000000000011</v>
      </c>
    </row>
    <row r="76" spans="1:41" ht="15" customHeight="1" x14ac:dyDescent="0.25">
      <c r="A76" s="48">
        <v>8</v>
      </c>
      <c r="B76" s="102" t="s">
        <v>75</v>
      </c>
      <c r="C76" s="50">
        <v>0</v>
      </c>
      <c r="D76" s="50"/>
      <c r="E76" s="50">
        <v>0</v>
      </c>
      <c r="F76" s="50"/>
      <c r="G76" s="50">
        <v>0.1</v>
      </c>
      <c r="H76" s="51"/>
      <c r="I76" s="52">
        <v>0.1</v>
      </c>
      <c r="J76" s="29">
        <v>38</v>
      </c>
      <c r="K76" s="34">
        <v>3.8000000000000003</v>
      </c>
      <c r="L76" s="34">
        <v>11.4</v>
      </c>
      <c r="M76" s="55">
        <v>433.20000000000005</v>
      </c>
      <c r="N76" s="94">
        <v>34.200000000000003</v>
      </c>
      <c r="O76" s="40">
        <v>1299.6000000000001</v>
      </c>
      <c r="T76" s="48">
        <v>8</v>
      </c>
      <c r="U76" s="102" t="s">
        <v>75</v>
      </c>
      <c r="V76" s="50">
        <v>0</v>
      </c>
      <c r="W76" s="50"/>
      <c r="X76" s="50">
        <v>0</v>
      </c>
      <c r="Y76" s="50"/>
      <c r="Z76" s="50">
        <v>0.1</v>
      </c>
      <c r="AA76" s="51"/>
      <c r="AB76" s="52">
        <v>0.1</v>
      </c>
      <c r="AC76" s="29">
        <v>38</v>
      </c>
      <c r="AD76" s="34">
        <v>3.8000000000000003</v>
      </c>
      <c r="AE76" s="34">
        <v>2.3000000000000003</v>
      </c>
      <c r="AF76" s="55">
        <v>87.4</v>
      </c>
      <c r="AG76" s="94">
        <v>6.9</v>
      </c>
      <c r="AH76" s="40">
        <v>262.20000000000005</v>
      </c>
      <c r="AJ76" s="48">
        <v>8</v>
      </c>
      <c r="AK76" s="102" t="s">
        <v>75</v>
      </c>
      <c r="AL76" s="29">
        <v>38</v>
      </c>
      <c r="AM76" s="34" t="s">
        <v>84</v>
      </c>
      <c r="AN76" s="55">
        <v>41.1</v>
      </c>
      <c r="AO76" s="55">
        <v>1561.8000000000002</v>
      </c>
    </row>
    <row r="77" spans="1:41" ht="15" customHeight="1" x14ac:dyDescent="0.25">
      <c r="A77" s="48">
        <v>9</v>
      </c>
      <c r="B77" s="102" t="s">
        <v>76</v>
      </c>
      <c r="C77" s="50">
        <v>0</v>
      </c>
      <c r="D77" s="50"/>
      <c r="E77" s="50">
        <v>0</v>
      </c>
      <c r="F77" s="50"/>
      <c r="G77" s="50">
        <v>8.5000000000000006E-2</v>
      </c>
      <c r="H77" s="51"/>
      <c r="I77" s="52">
        <v>8.5000000000000006E-2</v>
      </c>
      <c r="J77" s="29">
        <v>25</v>
      </c>
      <c r="K77" s="34">
        <v>2.125</v>
      </c>
      <c r="L77" s="34">
        <v>9.6900000000000013</v>
      </c>
      <c r="M77" s="55">
        <v>242.25</v>
      </c>
      <c r="N77" s="94">
        <v>29.070000000000004</v>
      </c>
      <c r="O77" s="40">
        <v>726.75</v>
      </c>
      <c r="T77" s="48">
        <v>9</v>
      </c>
      <c r="U77" s="102" t="s">
        <v>76</v>
      </c>
      <c r="V77" s="50">
        <v>0</v>
      </c>
      <c r="W77" s="50"/>
      <c r="X77" s="50">
        <v>0</v>
      </c>
      <c r="Y77" s="50"/>
      <c r="Z77" s="50">
        <v>8.5000000000000006E-2</v>
      </c>
      <c r="AA77" s="51"/>
      <c r="AB77" s="52">
        <v>8.5000000000000006E-2</v>
      </c>
      <c r="AC77" s="29">
        <v>25</v>
      </c>
      <c r="AD77" s="34">
        <v>2.125</v>
      </c>
      <c r="AE77" s="34">
        <v>1.9550000000000001</v>
      </c>
      <c r="AF77" s="55">
        <v>48.875</v>
      </c>
      <c r="AG77" s="94">
        <v>5.8650000000000002</v>
      </c>
      <c r="AH77" s="40">
        <v>146.625</v>
      </c>
      <c r="AJ77" s="48">
        <v>9</v>
      </c>
      <c r="AK77" s="102" t="s">
        <v>76</v>
      </c>
      <c r="AL77" s="29">
        <v>25</v>
      </c>
      <c r="AM77" s="34" t="s">
        <v>84</v>
      </c>
      <c r="AN77" s="55">
        <v>34.935000000000002</v>
      </c>
      <c r="AO77" s="55">
        <v>873.375</v>
      </c>
    </row>
    <row r="78" spans="1:41" ht="15" customHeight="1" x14ac:dyDescent="0.25">
      <c r="A78" s="48">
        <v>10</v>
      </c>
      <c r="B78" s="102" t="s">
        <v>55</v>
      </c>
      <c r="C78" s="50">
        <v>0</v>
      </c>
      <c r="D78" s="50"/>
      <c r="E78" s="50">
        <v>0</v>
      </c>
      <c r="F78" s="50"/>
      <c r="G78" s="50">
        <v>2E-3</v>
      </c>
      <c r="H78" s="51"/>
      <c r="I78" s="52">
        <v>2E-3</v>
      </c>
      <c r="J78" s="29">
        <v>929</v>
      </c>
      <c r="K78" s="34">
        <v>1.8580000000000001</v>
      </c>
      <c r="L78" s="34">
        <v>0.22800000000000001</v>
      </c>
      <c r="M78" s="55">
        <v>211.81200000000001</v>
      </c>
      <c r="N78" s="94">
        <v>0.68400000000000005</v>
      </c>
      <c r="O78" s="40">
        <v>635.43600000000004</v>
      </c>
      <c r="T78" s="48">
        <v>10</v>
      </c>
      <c r="U78" s="102" t="s">
        <v>55</v>
      </c>
      <c r="V78" s="50">
        <v>0</v>
      </c>
      <c r="W78" s="50"/>
      <c r="X78" s="50">
        <v>0</v>
      </c>
      <c r="Y78" s="50"/>
      <c r="Z78" s="50">
        <v>2E-3</v>
      </c>
      <c r="AA78" s="51"/>
      <c r="AB78" s="52">
        <v>2E-3</v>
      </c>
      <c r="AC78" s="29">
        <v>929</v>
      </c>
      <c r="AD78" s="34">
        <v>1.8580000000000001</v>
      </c>
      <c r="AE78" s="34">
        <v>4.5999999999999999E-2</v>
      </c>
      <c r="AF78" s="55">
        <v>42.734000000000002</v>
      </c>
      <c r="AG78" s="94">
        <v>0.13800000000000001</v>
      </c>
      <c r="AH78" s="40">
        <v>128.202</v>
      </c>
      <c r="AJ78" s="48">
        <v>10</v>
      </c>
      <c r="AK78" s="102" t="s">
        <v>55</v>
      </c>
      <c r="AL78" s="29">
        <v>929</v>
      </c>
      <c r="AM78" s="34" t="s">
        <v>84</v>
      </c>
      <c r="AN78" s="55">
        <v>0.82200000000000006</v>
      </c>
      <c r="AO78" s="55">
        <v>763.63800000000003</v>
      </c>
    </row>
    <row r="79" spans="1:41" ht="15" customHeight="1" x14ac:dyDescent="0.25">
      <c r="A79" s="48">
        <v>11</v>
      </c>
      <c r="B79" s="102" t="s">
        <v>56</v>
      </c>
      <c r="C79" s="53">
        <v>0</v>
      </c>
      <c r="D79" s="50"/>
      <c r="E79" s="50">
        <v>0</v>
      </c>
      <c r="F79" s="50"/>
      <c r="G79" s="50">
        <v>3.3E-3</v>
      </c>
      <c r="H79" s="51"/>
      <c r="I79" s="52">
        <v>3.3E-3</v>
      </c>
      <c r="J79" s="29">
        <v>18</v>
      </c>
      <c r="K79" s="34">
        <v>5.9400000000000001E-2</v>
      </c>
      <c r="L79" s="34">
        <v>0.37619999999999998</v>
      </c>
      <c r="M79" s="55">
        <v>6.7716000000000003</v>
      </c>
      <c r="N79" s="94">
        <v>1.1286</v>
      </c>
      <c r="O79" s="40">
        <v>20.314800000000002</v>
      </c>
      <c r="T79" s="48">
        <v>11</v>
      </c>
      <c r="U79" s="102" t="s">
        <v>56</v>
      </c>
      <c r="V79" s="53">
        <v>0</v>
      </c>
      <c r="W79" s="50"/>
      <c r="X79" s="50">
        <v>0</v>
      </c>
      <c r="Y79" s="50"/>
      <c r="Z79" s="50">
        <v>3.3E-3</v>
      </c>
      <c r="AA79" s="51"/>
      <c r="AB79" s="52">
        <v>3.3E-3</v>
      </c>
      <c r="AC79" s="29">
        <v>18</v>
      </c>
      <c r="AD79" s="34">
        <v>5.9400000000000001E-2</v>
      </c>
      <c r="AE79" s="34">
        <v>7.5899999999999995E-2</v>
      </c>
      <c r="AF79" s="55">
        <v>1.3662000000000001</v>
      </c>
      <c r="AG79" s="94">
        <v>0.22769999999999999</v>
      </c>
      <c r="AH79" s="40">
        <v>4.0986000000000002</v>
      </c>
      <c r="AJ79" s="48">
        <v>11</v>
      </c>
      <c r="AK79" s="102" t="s">
        <v>56</v>
      </c>
      <c r="AL79" s="29">
        <v>18</v>
      </c>
      <c r="AM79" s="34" t="s">
        <v>84</v>
      </c>
      <c r="AN79" s="55">
        <v>1.3563000000000001</v>
      </c>
      <c r="AO79" s="55">
        <v>24.413400000000003</v>
      </c>
    </row>
    <row r="80" spans="1:41" ht="15" customHeight="1" x14ac:dyDescent="0.25">
      <c r="A80" s="48">
        <v>12</v>
      </c>
      <c r="B80" s="102" t="s">
        <v>57</v>
      </c>
      <c r="C80" s="50">
        <v>0</v>
      </c>
      <c r="D80" s="50"/>
      <c r="E80" s="50">
        <v>0</v>
      </c>
      <c r="F80" s="50"/>
      <c r="G80" s="50">
        <v>6.7999999999999996E-3</v>
      </c>
      <c r="H80" s="51"/>
      <c r="I80" s="52">
        <v>6.7999999999999996E-3</v>
      </c>
      <c r="J80" s="29">
        <v>110</v>
      </c>
      <c r="K80" s="34">
        <v>0.748</v>
      </c>
      <c r="L80" s="34">
        <v>0.7752</v>
      </c>
      <c r="M80" s="55">
        <v>85.272000000000006</v>
      </c>
      <c r="N80" s="94">
        <v>2.3256000000000001</v>
      </c>
      <c r="O80" s="40">
        <v>255.81600000000003</v>
      </c>
      <c r="T80" s="48">
        <v>12</v>
      </c>
      <c r="U80" s="102" t="s">
        <v>57</v>
      </c>
      <c r="V80" s="50">
        <v>0</v>
      </c>
      <c r="W80" s="50"/>
      <c r="X80" s="50">
        <v>0</v>
      </c>
      <c r="Y80" s="50"/>
      <c r="Z80" s="50">
        <v>6.7999999999999996E-3</v>
      </c>
      <c r="AA80" s="51"/>
      <c r="AB80" s="52">
        <v>6.7999999999999996E-3</v>
      </c>
      <c r="AC80" s="29">
        <v>110</v>
      </c>
      <c r="AD80" s="34">
        <v>0.748</v>
      </c>
      <c r="AE80" s="34">
        <v>0.15639999999999998</v>
      </c>
      <c r="AF80" s="55">
        <v>17.204000000000001</v>
      </c>
      <c r="AG80" s="94">
        <v>0.46919999999999995</v>
      </c>
      <c r="AH80" s="40">
        <v>51.612000000000002</v>
      </c>
      <c r="AJ80" s="48">
        <v>12</v>
      </c>
      <c r="AK80" s="102" t="s">
        <v>57</v>
      </c>
      <c r="AL80" s="29">
        <v>110</v>
      </c>
      <c r="AM80" s="34" t="s">
        <v>84</v>
      </c>
      <c r="AN80" s="55">
        <v>2.7948</v>
      </c>
      <c r="AO80" s="55">
        <v>307.42800000000005</v>
      </c>
    </row>
    <row r="81" spans="1:41" ht="15" customHeight="1" x14ac:dyDescent="0.25">
      <c r="A81" s="48">
        <v>13</v>
      </c>
      <c r="B81" s="102" t="s">
        <v>58</v>
      </c>
      <c r="C81" s="50">
        <v>0</v>
      </c>
      <c r="D81" s="50"/>
      <c r="E81" s="50">
        <v>0</v>
      </c>
      <c r="F81" s="50"/>
      <c r="G81" s="50">
        <v>1.2E-2</v>
      </c>
      <c r="H81" s="51"/>
      <c r="I81" s="52">
        <v>1.2E-2</v>
      </c>
      <c r="J81" s="29">
        <v>400</v>
      </c>
      <c r="K81" s="34">
        <v>4.8</v>
      </c>
      <c r="L81" s="34">
        <v>1.3680000000000001</v>
      </c>
      <c r="M81" s="55">
        <v>547.19999999999993</v>
      </c>
      <c r="N81" s="94">
        <v>4.1040000000000001</v>
      </c>
      <c r="O81" s="40">
        <v>1641.6</v>
      </c>
      <c r="T81" s="48">
        <v>13</v>
      </c>
      <c r="U81" s="102" t="s">
        <v>58</v>
      </c>
      <c r="V81" s="50">
        <v>0</v>
      </c>
      <c r="W81" s="50"/>
      <c r="X81" s="50">
        <v>0</v>
      </c>
      <c r="Y81" s="50"/>
      <c r="Z81" s="50">
        <v>1.2E-2</v>
      </c>
      <c r="AA81" s="51"/>
      <c r="AB81" s="52">
        <v>1.2E-2</v>
      </c>
      <c r="AC81" s="29">
        <v>400</v>
      </c>
      <c r="AD81" s="34">
        <v>4.8</v>
      </c>
      <c r="AE81" s="34">
        <v>0.27600000000000002</v>
      </c>
      <c r="AF81" s="55">
        <v>110.39999999999999</v>
      </c>
      <c r="AG81" s="94">
        <v>0.82800000000000007</v>
      </c>
      <c r="AH81" s="40">
        <v>331.2</v>
      </c>
      <c r="AJ81" s="48">
        <v>13</v>
      </c>
      <c r="AK81" s="102" t="s">
        <v>58</v>
      </c>
      <c r="AL81" s="29">
        <v>400</v>
      </c>
      <c r="AM81" s="62" t="s">
        <v>84</v>
      </c>
      <c r="AN81" s="55">
        <v>4.9320000000000004</v>
      </c>
      <c r="AO81" s="55">
        <v>1972.8</v>
      </c>
    </row>
    <row r="82" spans="1:41" ht="15" customHeight="1" thickBot="1" x14ac:dyDescent="0.3">
      <c r="A82" s="48">
        <v>14</v>
      </c>
      <c r="B82" s="102" t="s">
        <v>26</v>
      </c>
      <c r="C82" s="50">
        <v>0</v>
      </c>
      <c r="D82" s="50"/>
      <c r="E82" s="50">
        <v>0</v>
      </c>
      <c r="F82" s="50"/>
      <c r="G82" s="50">
        <v>0.1</v>
      </c>
      <c r="H82" s="51"/>
      <c r="I82" s="52">
        <v>0.1</v>
      </c>
      <c r="J82" s="61">
        <v>80</v>
      </c>
      <c r="K82" s="34">
        <v>8</v>
      </c>
      <c r="L82" s="34">
        <v>11.4</v>
      </c>
      <c r="M82" s="55">
        <v>912</v>
      </c>
      <c r="N82" s="94">
        <v>34.200000000000003</v>
      </c>
      <c r="O82" s="40">
        <v>2736</v>
      </c>
      <c r="T82" s="48">
        <v>14</v>
      </c>
      <c r="U82" s="102" t="s">
        <v>26</v>
      </c>
      <c r="V82" s="50">
        <v>0</v>
      </c>
      <c r="W82" s="50"/>
      <c r="X82" s="50">
        <v>0</v>
      </c>
      <c r="Y82" s="50"/>
      <c r="Z82" s="50">
        <v>0.1</v>
      </c>
      <c r="AA82" s="51"/>
      <c r="AB82" s="52">
        <v>0.1</v>
      </c>
      <c r="AC82" s="61">
        <v>80</v>
      </c>
      <c r="AD82" s="34">
        <v>8</v>
      </c>
      <c r="AE82" s="34">
        <v>2.3000000000000003</v>
      </c>
      <c r="AF82" s="55">
        <v>184</v>
      </c>
      <c r="AG82" s="94">
        <v>6.9</v>
      </c>
      <c r="AH82" s="40">
        <v>552</v>
      </c>
      <c r="AJ82" s="48">
        <v>14</v>
      </c>
      <c r="AK82" s="102" t="s">
        <v>26</v>
      </c>
      <c r="AL82" s="61">
        <v>80</v>
      </c>
      <c r="AM82" s="34" t="s">
        <v>84</v>
      </c>
      <c r="AN82" s="55">
        <v>41.1</v>
      </c>
      <c r="AO82" s="55">
        <v>3288</v>
      </c>
    </row>
    <row r="83" spans="1:41" ht="15.75" thickBot="1" x14ac:dyDescent="0.3">
      <c r="A83" s="188" t="s">
        <v>65</v>
      </c>
      <c r="B83" s="189"/>
      <c r="C83" s="189"/>
      <c r="D83" s="189"/>
      <c r="E83" s="189"/>
      <c r="F83" s="189"/>
      <c r="G83" s="189"/>
      <c r="H83" s="189"/>
      <c r="I83" s="189"/>
      <c r="J83" s="190"/>
      <c r="K83" s="65">
        <v>62.489399999999982</v>
      </c>
      <c r="L83" s="65"/>
      <c r="M83" s="66">
        <v>7123.7915999999996</v>
      </c>
      <c r="N83" s="95"/>
      <c r="O83" s="67">
        <v>21371.374799999998</v>
      </c>
      <c r="T83" s="188" t="s">
        <v>65</v>
      </c>
      <c r="U83" s="189"/>
      <c r="V83" s="189"/>
      <c r="W83" s="189"/>
      <c r="X83" s="189"/>
      <c r="Y83" s="189"/>
      <c r="Z83" s="189"/>
      <c r="AA83" s="189"/>
      <c r="AB83" s="189"/>
      <c r="AC83" s="190"/>
      <c r="AD83" s="65">
        <v>62.489399999999982</v>
      </c>
      <c r="AE83" s="65"/>
      <c r="AF83" s="66">
        <v>1437.2562</v>
      </c>
      <c r="AG83" s="95"/>
      <c r="AH83" s="67">
        <v>4311.7685999999994</v>
      </c>
      <c r="AJ83" s="188" t="s">
        <v>65</v>
      </c>
      <c r="AK83" s="189"/>
      <c r="AL83" s="190"/>
      <c r="AM83" s="65">
        <v>0</v>
      </c>
      <c r="AN83" s="66">
        <v>311.57910000000004</v>
      </c>
      <c r="AO83" s="67">
        <v>25683.143400000001</v>
      </c>
    </row>
    <row r="84" spans="1:41" ht="15" customHeight="1" x14ac:dyDescent="0.25">
      <c r="A84" s="194" t="s">
        <v>59</v>
      </c>
      <c r="B84" s="196" t="s">
        <v>47</v>
      </c>
      <c r="C84" s="199" t="s">
        <v>60</v>
      </c>
      <c r="D84" s="199"/>
      <c r="E84" s="199" t="s">
        <v>62</v>
      </c>
      <c r="F84" s="199"/>
      <c r="G84" s="199" t="s">
        <v>40</v>
      </c>
      <c r="H84" s="200"/>
      <c r="I84" s="191" t="s">
        <v>67</v>
      </c>
      <c r="J84" s="201" t="s">
        <v>66</v>
      </c>
      <c r="K84" s="191" t="s">
        <v>63</v>
      </c>
      <c r="L84" s="191" t="s">
        <v>86</v>
      </c>
      <c r="M84" s="180" t="s">
        <v>63</v>
      </c>
      <c r="N84" s="191" t="s">
        <v>87</v>
      </c>
      <c r="O84" s="183" t="s">
        <v>64</v>
      </c>
      <c r="T84" s="194" t="s">
        <v>59</v>
      </c>
      <c r="U84" s="196" t="s">
        <v>47</v>
      </c>
      <c r="V84" s="199" t="s">
        <v>60</v>
      </c>
      <c r="W84" s="199"/>
      <c r="X84" s="199" t="s">
        <v>62</v>
      </c>
      <c r="Y84" s="199"/>
      <c r="Z84" s="199" t="s">
        <v>40</v>
      </c>
      <c r="AA84" s="200"/>
      <c r="AB84" s="191" t="s">
        <v>67</v>
      </c>
      <c r="AC84" s="201" t="s">
        <v>66</v>
      </c>
      <c r="AD84" s="191" t="s">
        <v>63</v>
      </c>
      <c r="AE84" s="191" t="s">
        <v>86</v>
      </c>
      <c r="AF84" s="180" t="s">
        <v>63</v>
      </c>
      <c r="AG84" s="191" t="s">
        <v>87</v>
      </c>
      <c r="AH84" s="183" t="s">
        <v>64</v>
      </c>
      <c r="AJ84" s="194" t="s">
        <v>59</v>
      </c>
      <c r="AK84" s="196" t="s">
        <v>47</v>
      </c>
      <c r="AL84" s="201" t="s">
        <v>66</v>
      </c>
      <c r="AM84" s="191" t="s">
        <v>83</v>
      </c>
      <c r="AN84" s="180" t="s">
        <v>85</v>
      </c>
      <c r="AO84" s="183" t="s">
        <v>63</v>
      </c>
    </row>
    <row r="85" spans="1:41" x14ac:dyDescent="0.25">
      <c r="A85" s="195"/>
      <c r="B85" s="197"/>
      <c r="C85" s="186" t="s">
        <v>68</v>
      </c>
      <c r="D85" s="186" t="s">
        <v>61</v>
      </c>
      <c r="E85" s="186" t="s">
        <v>68</v>
      </c>
      <c r="F85" s="186" t="s">
        <v>61</v>
      </c>
      <c r="G85" s="186" t="s">
        <v>68</v>
      </c>
      <c r="H85" s="204" t="s">
        <v>61</v>
      </c>
      <c r="I85" s="192"/>
      <c r="J85" s="202"/>
      <c r="K85" s="192"/>
      <c r="L85" s="192"/>
      <c r="M85" s="181"/>
      <c r="N85" s="192"/>
      <c r="O85" s="184"/>
      <c r="T85" s="195"/>
      <c r="U85" s="197"/>
      <c r="V85" s="186" t="s">
        <v>68</v>
      </c>
      <c r="W85" s="186" t="s">
        <v>61</v>
      </c>
      <c r="X85" s="186" t="s">
        <v>68</v>
      </c>
      <c r="Y85" s="186" t="s">
        <v>61</v>
      </c>
      <c r="Z85" s="186" t="s">
        <v>68</v>
      </c>
      <c r="AA85" s="204" t="s">
        <v>61</v>
      </c>
      <c r="AB85" s="192"/>
      <c r="AC85" s="202"/>
      <c r="AD85" s="192"/>
      <c r="AE85" s="192"/>
      <c r="AF85" s="181"/>
      <c r="AG85" s="192"/>
      <c r="AH85" s="184"/>
      <c r="AJ85" s="195"/>
      <c r="AK85" s="197"/>
      <c r="AL85" s="202"/>
      <c r="AM85" s="192"/>
      <c r="AN85" s="181"/>
      <c r="AO85" s="184"/>
    </row>
    <row r="86" spans="1:41" ht="15.75" thickBot="1" x14ac:dyDescent="0.3">
      <c r="A86" s="195"/>
      <c r="B86" s="198"/>
      <c r="C86" s="187"/>
      <c r="D86" s="187"/>
      <c r="E86" s="187"/>
      <c r="F86" s="187"/>
      <c r="G86" s="187"/>
      <c r="H86" s="205"/>
      <c r="I86" s="193"/>
      <c r="J86" s="203"/>
      <c r="K86" s="193"/>
      <c r="L86" s="193"/>
      <c r="M86" s="182"/>
      <c r="N86" s="193"/>
      <c r="O86" s="185"/>
      <c r="Q86" s="23" t="s">
        <v>40</v>
      </c>
      <c r="T86" s="195"/>
      <c r="U86" s="198"/>
      <c r="V86" s="187"/>
      <c r="W86" s="187"/>
      <c r="X86" s="187"/>
      <c r="Y86" s="187"/>
      <c r="Z86" s="187"/>
      <c r="AA86" s="205"/>
      <c r="AB86" s="193"/>
      <c r="AC86" s="203"/>
      <c r="AD86" s="193"/>
      <c r="AE86" s="193"/>
      <c r="AF86" s="182"/>
      <c r="AG86" s="193"/>
      <c r="AH86" s="185"/>
      <c r="AJ86" s="195"/>
      <c r="AK86" s="198"/>
      <c r="AL86" s="203"/>
      <c r="AM86" s="193"/>
      <c r="AN86" s="182"/>
      <c r="AO86" s="185"/>
    </row>
    <row r="87" spans="1:41" ht="15" customHeight="1" x14ac:dyDescent="0.25">
      <c r="A87" s="43">
        <v>1</v>
      </c>
      <c r="B87" s="102" t="s">
        <v>23</v>
      </c>
      <c r="C87" s="45">
        <v>0</v>
      </c>
      <c r="D87" s="45"/>
      <c r="E87" s="45">
        <v>0</v>
      </c>
      <c r="F87" s="45"/>
      <c r="G87" s="45">
        <v>0.15</v>
      </c>
      <c r="H87" s="46"/>
      <c r="I87" s="47">
        <v>0.15</v>
      </c>
      <c r="J87" s="30">
        <v>36</v>
      </c>
      <c r="K87" s="33">
        <v>5.3999999999999995</v>
      </c>
      <c r="L87" s="33">
        <v>17.099999999999998</v>
      </c>
      <c r="M87" s="54">
        <v>615.59999999999991</v>
      </c>
      <c r="N87" s="93">
        <v>51.3</v>
      </c>
      <c r="O87" s="39">
        <v>1846.7999999999997</v>
      </c>
      <c r="Q87" s="24" t="s">
        <v>80</v>
      </c>
      <c r="T87" s="43">
        <v>1</v>
      </c>
      <c r="U87" s="102" t="s">
        <v>23</v>
      </c>
      <c r="V87" s="45">
        <v>0</v>
      </c>
      <c r="W87" s="45"/>
      <c r="X87" s="45">
        <v>0</v>
      </c>
      <c r="Y87" s="45"/>
      <c r="Z87" s="45">
        <v>0.15</v>
      </c>
      <c r="AA87" s="46"/>
      <c r="AB87" s="47">
        <v>0.15</v>
      </c>
      <c r="AC87" s="30">
        <v>36</v>
      </c>
      <c r="AD87" s="33">
        <v>5.3999999999999995</v>
      </c>
      <c r="AE87" s="33">
        <v>3.4499999999999997</v>
      </c>
      <c r="AF87" s="54">
        <v>124.19999999999999</v>
      </c>
      <c r="AG87" s="93">
        <v>10.35</v>
      </c>
      <c r="AH87" s="39">
        <v>372.59999999999997</v>
      </c>
      <c r="AJ87" s="43">
        <v>1</v>
      </c>
      <c r="AK87" s="102" t="s">
        <v>23</v>
      </c>
      <c r="AL87" s="30">
        <v>36</v>
      </c>
      <c r="AM87" s="33" t="s">
        <v>84</v>
      </c>
      <c r="AN87" s="54">
        <v>61.65</v>
      </c>
      <c r="AO87" s="39">
        <v>2219.3999999999996</v>
      </c>
    </row>
    <row r="88" spans="1:41" ht="15" customHeight="1" x14ac:dyDescent="0.25">
      <c r="A88" s="48">
        <v>2</v>
      </c>
      <c r="B88" s="102" t="s">
        <v>71</v>
      </c>
      <c r="C88" s="50">
        <v>0</v>
      </c>
      <c r="D88" s="50"/>
      <c r="E88" s="50">
        <v>0</v>
      </c>
      <c r="F88" s="50"/>
      <c r="G88" s="50">
        <v>6.3E-2</v>
      </c>
      <c r="H88" s="51"/>
      <c r="I88" s="52">
        <v>6.3E-2</v>
      </c>
      <c r="J88" s="29">
        <v>250</v>
      </c>
      <c r="K88" s="34">
        <v>15.75</v>
      </c>
      <c r="L88" s="34">
        <v>7.1820000000000004</v>
      </c>
      <c r="M88" s="55">
        <v>1795.5</v>
      </c>
      <c r="N88" s="94">
        <v>21.545999999999999</v>
      </c>
      <c r="O88" s="40">
        <v>5386.5</v>
      </c>
      <c r="Q88" s="24" t="s">
        <v>42</v>
      </c>
      <c r="T88" s="48">
        <v>2</v>
      </c>
      <c r="U88" s="102" t="s">
        <v>71</v>
      </c>
      <c r="V88" s="50">
        <v>0</v>
      </c>
      <c r="W88" s="50"/>
      <c r="X88" s="50">
        <v>0</v>
      </c>
      <c r="Y88" s="50"/>
      <c r="Z88" s="50">
        <v>6.3E-2</v>
      </c>
      <c r="AA88" s="51"/>
      <c r="AB88" s="52">
        <v>6.3E-2</v>
      </c>
      <c r="AC88" s="29">
        <v>250</v>
      </c>
      <c r="AD88" s="34">
        <v>15.75</v>
      </c>
      <c r="AE88" s="34">
        <v>1.4490000000000001</v>
      </c>
      <c r="AF88" s="55">
        <v>362.25</v>
      </c>
      <c r="AG88" s="94">
        <v>4.3470000000000004</v>
      </c>
      <c r="AH88" s="40">
        <v>1086.75</v>
      </c>
      <c r="AJ88" s="48">
        <v>2</v>
      </c>
      <c r="AK88" s="102" t="s">
        <v>71</v>
      </c>
      <c r="AL88" s="29">
        <v>250</v>
      </c>
      <c r="AM88" s="34" t="s">
        <v>84</v>
      </c>
      <c r="AN88" s="55">
        <v>25.893000000000001</v>
      </c>
      <c r="AO88" s="55">
        <v>6473.25</v>
      </c>
    </row>
    <row r="89" spans="1:41" ht="15" customHeight="1" x14ac:dyDescent="0.25">
      <c r="A89" s="48">
        <v>3</v>
      </c>
      <c r="B89" s="102" t="s">
        <v>22</v>
      </c>
      <c r="C89" s="50">
        <v>0</v>
      </c>
      <c r="D89" s="50"/>
      <c r="E89" s="50">
        <v>0</v>
      </c>
      <c r="F89" s="50"/>
      <c r="G89" s="50">
        <v>0.03</v>
      </c>
      <c r="H89" s="51"/>
      <c r="I89" s="52">
        <v>0.03</v>
      </c>
      <c r="J89" s="29">
        <v>500</v>
      </c>
      <c r="K89" s="34">
        <v>15</v>
      </c>
      <c r="L89" s="34">
        <v>3.42</v>
      </c>
      <c r="M89" s="55">
        <v>1710</v>
      </c>
      <c r="N89" s="94">
        <v>10.26</v>
      </c>
      <c r="O89" s="40">
        <v>5130</v>
      </c>
      <c r="Q89" s="24" t="s">
        <v>43</v>
      </c>
      <c r="T89" s="48">
        <v>3</v>
      </c>
      <c r="U89" s="102" t="s">
        <v>22</v>
      </c>
      <c r="V89" s="50">
        <v>0</v>
      </c>
      <c r="W89" s="50"/>
      <c r="X89" s="50">
        <v>0</v>
      </c>
      <c r="Y89" s="50"/>
      <c r="Z89" s="50">
        <v>0.03</v>
      </c>
      <c r="AA89" s="51"/>
      <c r="AB89" s="52">
        <v>0.03</v>
      </c>
      <c r="AC89" s="29">
        <v>500</v>
      </c>
      <c r="AD89" s="34">
        <v>15</v>
      </c>
      <c r="AE89" s="34">
        <v>0.69</v>
      </c>
      <c r="AF89" s="55">
        <v>345</v>
      </c>
      <c r="AG89" s="94">
        <v>2.0699999999999998</v>
      </c>
      <c r="AH89" s="40">
        <v>1035</v>
      </c>
      <c r="AJ89" s="48">
        <v>3</v>
      </c>
      <c r="AK89" s="102" t="s">
        <v>22</v>
      </c>
      <c r="AL89" s="29">
        <v>500</v>
      </c>
      <c r="AM89" s="34" t="s">
        <v>84</v>
      </c>
      <c r="AN89" s="55">
        <v>12.33</v>
      </c>
      <c r="AO89" s="55">
        <v>6165</v>
      </c>
    </row>
    <row r="90" spans="1:41" ht="15" customHeight="1" x14ac:dyDescent="0.25">
      <c r="A90" s="48">
        <v>4</v>
      </c>
      <c r="B90" s="102" t="s">
        <v>49</v>
      </c>
      <c r="C90" s="50">
        <v>0</v>
      </c>
      <c r="D90" s="50"/>
      <c r="E90" s="50">
        <v>0</v>
      </c>
      <c r="F90" s="50"/>
      <c r="G90" s="50">
        <v>0.02</v>
      </c>
      <c r="H90" s="51"/>
      <c r="I90" s="52">
        <v>0.02</v>
      </c>
      <c r="J90" s="29">
        <v>127</v>
      </c>
      <c r="K90" s="34">
        <v>2.54</v>
      </c>
      <c r="L90" s="34">
        <v>2.2800000000000002</v>
      </c>
      <c r="M90" s="55">
        <v>289.56</v>
      </c>
      <c r="N90" s="94">
        <v>6.8400000000000007</v>
      </c>
      <c r="O90" s="40">
        <v>868.68000000000006</v>
      </c>
      <c r="Q90" s="24" t="s">
        <v>44</v>
      </c>
      <c r="T90" s="48">
        <v>4</v>
      </c>
      <c r="U90" s="102" t="s">
        <v>49</v>
      </c>
      <c r="V90" s="50">
        <v>0</v>
      </c>
      <c r="W90" s="50"/>
      <c r="X90" s="50">
        <v>0</v>
      </c>
      <c r="Y90" s="50"/>
      <c r="Z90" s="50">
        <v>0.02</v>
      </c>
      <c r="AA90" s="51"/>
      <c r="AB90" s="52">
        <v>0.02</v>
      </c>
      <c r="AC90" s="29">
        <v>127</v>
      </c>
      <c r="AD90" s="34">
        <v>2.54</v>
      </c>
      <c r="AE90" s="34">
        <v>0.46</v>
      </c>
      <c r="AF90" s="55">
        <v>58.42</v>
      </c>
      <c r="AG90" s="94">
        <v>1.3800000000000001</v>
      </c>
      <c r="AH90" s="40">
        <v>175.26</v>
      </c>
      <c r="AJ90" s="48">
        <v>4</v>
      </c>
      <c r="AK90" s="102" t="s">
        <v>49</v>
      </c>
      <c r="AL90" s="29">
        <v>127</v>
      </c>
      <c r="AM90" s="34" t="s">
        <v>84</v>
      </c>
      <c r="AN90" s="55">
        <v>8.2200000000000006</v>
      </c>
      <c r="AO90" s="55">
        <v>1043.94</v>
      </c>
    </row>
    <row r="91" spans="1:41" ht="15" customHeight="1" x14ac:dyDescent="0.25">
      <c r="A91" s="48">
        <v>5</v>
      </c>
      <c r="B91" s="102" t="s">
        <v>50</v>
      </c>
      <c r="C91" s="50">
        <v>0</v>
      </c>
      <c r="D91" s="50"/>
      <c r="E91" s="50">
        <v>0</v>
      </c>
      <c r="F91" s="50"/>
      <c r="G91" s="50">
        <v>0.02</v>
      </c>
      <c r="H91" s="51"/>
      <c r="I91" s="52">
        <v>0.02</v>
      </c>
      <c r="J91" s="29">
        <v>56</v>
      </c>
      <c r="K91" s="34">
        <v>1.1200000000000001</v>
      </c>
      <c r="L91" s="34">
        <v>2.2800000000000002</v>
      </c>
      <c r="M91" s="55">
        <v>127.68</v>
      </c>
      <c r="N91" s="94">
        <v>6.8400000000000007</v>
      </c>
      <c r="O91" s="40">
        <v>383.04</v>
      </c>
      <c r="Q91" s="24" t="s">
        <v>45</v>
      </c>
      <c r="T91" s="48">
        <v>5</v>
      </c>
      <c r="U91" s="102" t="s">
        <v>50</v>
      </c>
      <c r="V91" s="50">
        <v>0</v>
      </c>
      <c r="W91" s="50"/>
      <c r="X91" s="50">
        <v>0</v>
      </c>
      <c r="Y91" s="50"/>
      <c r="Z91" s="50">
        <v>0.02</v>
      </c>
      <c r="AA91" s="51"/>
      <c r="AB91" s="52">
        <v>0.02</v>
      </c>
      <c r="AC91" s="29">
        <v>56</v>
      </c>
      <c r="AD91" s="34">
        <v>1.1200000000000001</v>
      </c>
      <c r="AE91" s="34">
        <v>0.46</v>
      </c>
      <c r="AF91" s="55">
        <v>25.76</v>
      </c>
      <c r="AG91" s="94">
        <v>1.3800000000000001</v>
      </c>
      <c r="AH91" s="40">
        <v>77.28</v>
      </c>
      <c r="AJ91" s="48">
        <v>5</v>
      </c>
      <c r="AK91" s="102" t="s">
        <v>50</v>
      </c>
      <c r="AL91" s="29">
        <v>56</v>
      </c>
      <c r="AM91" s="34" t="s">
        <v>84</v>
      </c>
      <c r="AN91" s="55">
        <v>8.2200000000000006</v>
      </c>
      <c r="AO91" s="55">
        <v>460.32000000000005</v>
      </c>
    </row>
    <row r="92" spans="1:41" ht="15" customHeight="1" x14ac:dyDescent="0.25">
      <c r="A92" s="48">
        <v>6</v>
      </c>
      <c r="B92" s="102" t="s">
        <v>79</v>
      </c>
      <c r="C92" s="50">
        <v>0</v>
      </c>
      <c r="D92" s="50"/>
      <c r="E92" s="50">
        <v>0</v>
      </c>
      <c r="F92" s="50"/>
      <c r="G92" s="50">
        <v>0.08</v>
      </c>
      <c r="H92" s="51"/>
      <c r="I92" s="52">
        <v>0.08</v>
      </c>
      <c r="J92" s="29">
        <v>86</v>
      </c>
      <c r="K92" s="34">
        <v>6.88</v>
      </c>
      <c r="L92" s="34">
        <v>9.120000000000001</v>
      </c>
      <c r="M92" s="55">
        <v>784.31999999999994</v>
      </c>
      <c r="N92" s="94">
        <v>27.360000000000003</v>
      </c>
      <c r="O92" s="40">
        <v>2352.96</v>
      </c>
      <c r="Q92" s="24" t="s">
        <v>46</v>
      </c>
      <c r="T92" s="48">
        <v>6</v>
      </c>
      <c r="U92" s="102" t="s">
        <v>79</v>
      </c>
      <c r="V92" s="50">
        <v>0</v>
      </c>
      <c r="W92" s="50"/>
      <c r="X92" s="50">
        <v>0</v>
      </c>
      <c r="Y92" s="50"/>
      <c r="Z92" s="50">
        <v>0.08</v>
      </c>
      <c r="AA92" s="51"/>
      <c r="AB92" s="52">
        <v>0.08</v>
      </c>
      <c r="AC92" s="29">
        <v>86</v>
      </c>
      <c r="AD92" s="34">
        <v>6.88</v>
      </c>
      <c r="AE92" s="34">
        <v>1.84</v>
      </c>
      <c r="AF92" s="55">
        <v>158.24</v>
      </c>
      <c r="AG92" s="94">
        <v>5.5200000000000005</v>
      </c>
      <c r="AH92" s="40">
        <v>474.72</v>
      </c>
      <c r="AJ92" s="48">
        <v>6</v>
      </c>
      <c r="AK92" s="102" t="s">
        <v>79</v>
      </c>
      <c r="AL92" s="29">
        <v>86</v>
      </c>
      <c r="AM92" s="34" t="s">
        <v>84</v>
      </c>
      <c r="AN92" s="55">
        <v>32.880000000000003</v>
      </c>
      <c r="AO92" s="55">
        <v>2827.6800000000003</v>
      </c>
    </row>
    <row r="93" spans="1:41" ht="15" customHeight="1" x14ac:dyDescent="0.25">
      <c r="A93" s="48">
        <v>7</v>
      </c>
      <c r="B93" s="102" t="s">
        <v>52</v>
      </c>
      <c r="C93" s="50">
        <v>0</v>
      </c>
      <c r="D93" s="50"/>
      <c r="E93" s="50">
        <v>0</v>
      </c>
      <c r="F93" s="50"/>
      <c r="G93" s="50">
        <v>0.08</v>
      </c>
      <c r="H93" s="51"/>
      <c r="I93" s="52">
        <v>0.08</v>
      </c>
      <c r="J93" s="29">
        <v>33</v>
      </c>
      <c r="K93" s="34">
        <v>2.64</v>
      </c>
      <c r="L93" s="34">
        <v>9.120000000000001</v>
      </c>
      <c r="M93" s="55">
        <v>300.96000000000004</v>
      </c>
      <c r="N93" s="94">
        <v>27.360000000000003</v>
      </c>
      <c r="O93" s="40">
        <v>902.88000000000011</v>
      </c>
      <c r="T93" s="48">
        <v>7</v>
      </c>
      <c r="U93" s="102" t="s">
        <v>52</v>
      </c>
      <c r="V93" s="50">
        <v>0</v>
      </c>
      <c r="W93" s="50"/>
      <c r="X93" s="50">
        <v>0</v>
      </c>
      <c r="Y93" s="50"/>
      <c r="Z93" s="50">
        <v>0.08</v>
      </c>
      <c r="AA93" s="51"/>
      <c r="AB93" s="52">
        <v>0.08</v>
      </c>
      <c r="AC93" s="29">
        <v>33</v>
      </c>
      <c r="AD93" s="34">
        <v>2.64</v>
      </c>
      <c r="AE93" s="34">
        <v>1.84</v>
      </c>
      <c r="AF93" s="55">
        <v>60.720000000000006</v>
      </c>
      <c r="AG93" s="94">
        <v>5.5200000000000005</v>
      </c>
      <c r="AH93" s="40">
        <v>182.16000000000003</v>
      </c>
      <c r="AJ93" s="48">
        <v>7</v>
      </c>
      <c r="AK93" s="102" t="s">
        <v>52</v>
      </c>
      <c r="AL93" s="29">
        <v>33</v>
      </c>
      <c r="AM93" s="34" t="s">
        <v>84</v>
      </c>
      <c r="AN93" s="55">
        <v>32.880000000000003</v>
      </c>
      <c r="AO93" s="55">
        <v>1085.0400000000002</v>
      </c>
    </row>
    <row r="94" spans="1:41" ht="15" customHeight="1" x14ac:dyDescent="0.25">
      <c r="A94" s="48">
        <v>8</v>
      </c>
      <c r="B94" s="102" t="s">
        <v>53</v>
      </c>
      <c r="C94" s="50">
        <v>0</v>
      </c>
      <c r="D94" s="50"/>
      <c r="E94" s="50">
        <v>0</v>
      </c>
      <c r="F94" s="50"/>
      <c r="G94" s="50">
        <v>0.1</v>
      </c>
      <c r="H94" s="51"/>
      <c r="I94" s="52">
        <v>0.1</v>
      </c>
      <c r="J94" s="29">
        <v>36</v>
      </c>
      <c r="K94" s="34">
        <v>3.6</v>
      </c>
      <c r="L94" s="34">
        <v>11.4</v>
      </c>
      <c r="M94" s="55">
        <v>410.40000000000003</v>
      </c>
      <c r="N94" s="94">
        <v>34.200000000000003</v>
      </c>
      <c r="O94" s="40">
        <v>1231.2</v>
      </c>
      <c r="T94" s="48">
        <v>8</v>
      </c>
      <c r="U94" s="102" t="s">
        <v>53</v>
      </c>
      <c r="V94" s="50">
        <v>0</v>
      </c>
      <c r="W94" s="50"/>
      <c r="X94" s="50">
        <v>0</v>
      </c>
      <c r="Y94" s="50"/>
      <c r="Z94" s="50">
        <v>0.1</v>
      </c>
      <c r="AA94" s="51"/>
      <c r="AB94" s="52">
        <v>0.1</v>
      </c>
      <c r="AC94" s="29">
        <v>36</v>
      </c>
      <c r="AD94" s="34">
        <v>3.6</v>
      </c>
      <c r="AE94" s="34">
        <v>2.3000000000000003</v>
      </c>
      <c r="AF94" s="55">
        <v>82.8</v>
      </c>
      <c r="AG94" s="94">
        <v>6.9</v>
      </c>
      <c r="AH94" s="40">
        <v>248.39999999999998</v>
      </c>
      <c r="AJ94" s="48">
        <v>8</v>
      </c>
      <c r="AK94" s="102" t="s">
        <v>53</v>
      </c>
      <c r="AL94" s="29">
        <v>36</v>
      </c>
      <c r="AM94" s="34" t="s">
        <v>84</v>
      </c>
      <c r="AN94" s="55">
        <v>41.1</v>
      </c>
      <c r="AO94" s="55">
        <v>1479.6</v>
      </c>
    </row>
    <row r="95" spans="1:41" ht="15" customHeight="1" x14ac:dyDescent="0.25">
      <c r="A95" s="48">
        <v>9</v>
      </c>
      <c r="B95" s="102" t="s">
        <v>54</v>
      </c>
      <c r="C95" s="50">
        <v>0</v>
      </c>
      <c r="D95" s="50"/>
      <c r="E95" s="50">
        <v>0</v>
      </c>
      <c r="F95" s="50"/>
      <c r="G95" s="50">
        <v>8.5000000000000006E-2</v>
      </c>
      <c r="H95" s="51"/>
      <c r="I95" s="52">
        <v>8.5000000000000006E-2</v>
      </c>
      <c r="J95" s="29">
        <v>25</v>
      </c>
      <c r="K95" s="34">
        <v>2.125</v>
      </c>
      <c r="L95" s="34">
        <v>9.6900000000000013</v>
      </c>
      <c r="M95" s="55">
        <v>242.25</v>
      </c>
      <c r="N95" s="94">
        <v>29.070000000000004</v>
      </c>
      <c r="O95" s="40">
        <v>726.75</v>
      </c>
      <c r="T95" s="48">
        <v>9</v>
      </c>
      <c r="U95" s="102" t="s">
        <v>54</v>
      </c>
      <c r="V95" s="50">
        <v>0</v>
      </c>
      <c r="W95" s="50"/>
      <c r="X95" s="50">
        <v>0</v>
      </c>
      <c r="Y95" s="50"/>
      <c r="Z95" s="50">
        <v>8.5000000000000006E-2</v>
      </c>
      <c r="AA95" s="51"/>
      <c r="AB95" s="52">
        <v>8.5000000000000006E-2</v>
      </c>
      <c r="AC95" s="29">
        <v>25</v>
      </c>
      <c r="AD95" s="34">
        <v>2.125</v>
      </c>
      <c r="AE95" s="34">
        <v>1.9550000000000001</v>
      </c>
      <c r="AF95" s="55">
        <v>48.875</v>
      </c>
      <c r="AG95" s="94">
        <v>5.8650000000000002</v>
      </c>
      <c r="AH95" s="40">
        <v>146.625</v>
      </c>
      <c r="AJ95" s="48">
        <v>9</v>
      </c>
      <c r="AK95" s="102" t="s">
        <v>54</v>
      </c>
      <c r="AL95" s="29">
        <v>25</v>
      </c>
      <c r="AM95" s="34" t="s">
        <v>84</v>
      </c>
      <c r="AN95" s="55">
        <v>34.935000000000002</v>
      </c>
      <c r="AO95" s="55">
        <v>873.375</v>
      </c>
    </row>
    <row r="96" spans="1:41" ht="15" customHeight="1" x14ac:dyDescent="0.25">
      <c r="A96" s="48">
        <v>10</v>
      </c>
      <c r="B96" s="102" t="s">
        <v>55</v>
      </c>
      <c r="C96" s="50">
        <v>0</v>
      </c>
      <c r="D96" s="50"/>
      <c r="E96" s="50">
        <v>0</v>
      </c>
      <c r="F96" s="50"/>
      <c r="G96" s="50">
        <v>2E-3</v>
      </c>
      <c r="H96" s="51"/>
      <c r="I96" s="52">
        <v>2E-3</v>
      </c>
      <c r="J96" s="29">
        <v>929</v>
      </c>
      <c r="K96" s="34">
        <v>1.8580000000000001</v>
      </c>
      <c r="L96" s="34">
        <v>0.22800000000000001</v>
      </c>
      <c r="M96" s="55">
        <v>211.81200000000001</v>
      </c>
      <c r="N96" s="94">
        <v>0.68400000000000005</v>
      </c>
      <c r="O96" s="40">
        <v>635.43600000000004</v>
      </c>
      <c r="T96" s="48">
        <v>10</v>
      </c>
      <c r="U96" s="102" t="s">
        <v>55</v>
      </c>
      <c r="V96" s="50">
        <v>0</v>
      </c>
      <c r="W96" s="50"/>
      <c r="X96" s="50">
        <v>0</v>
      </c>
      <c r="Y96" s="50"/>
      <c r="Z96" s="50">
        <v>2E-3</v>
      </c>
      <c r="AA96" s="51"/>
      <c r="AB96" s="52">
        <v>2E-3</v>
      </c>
      <c r="AC96" s="29">
        <v>929</v>
      </c>
      <c r="AD96" s="34">
        <v>1.8580000000000001</v>
      </c>
      <c r="AE96" s="34">
        <v>4.5999999999999999E-2</v>
      </c>
      <c r="AF96" s="55">
        <v>42.734000000000002</v>
      </c>
      <c r="AG96" s="94">
        <v>0.13800000000000001</v>
      </c>
      <c r="AH96" s="40">
        <v>128.202</v>
      </c>
      <c r="AJ96" s="48">
        <v>10</v>
      </c>
      <c r="AK96" s="102" t="s">
        <v>55</v>
      </c>
      <c r="AL96" s="29">
        <v>929</v>
      </c>
      <c r="AM96" s="34" t="s">
        <v>84</v>
      </c>
      <c r="AN96" s="55">
        <v>0.82200000000000006</v>
      </c>
      <c r="AO96" s="55">
        <v>763.63800000000003</v>
      </c>
    </row>
    <row r="97" spans="1:41" ht="15" customHeight="1" x14ac:dyDescent="0.25">
      <c r="A97" s="48">
        <v>11</v>
      </c>
      <c r="B97" s="102" t="s">
        <v>56</v>
      </c>
      <c r="C97" s="53">
        <v>0</v>
      </c>
      <c r="D97" s="50"/>
      <c r="E97" s="50">
        <v>0</v>
      </c>
      <c r="F97" s="50"/>
      <c r="G97" s="50">
        <v>1.6000000000000001E-3</v>
      </c>
      <c r="H97" s="51"/>
      <c r="I97" s="52">
        <v>1.6000000000000001E-3</v>
      </c>
      <c r="J97" s="29">
        <v>18</v>
      </c>
      <c r="K97" s="34">
        <v>2.8800000000000003E-2</v>
      </c>
      <c r="L97" s="34">
        <v>0.18240000000000001</v>
      </c>
      <c r="M97" s="55">
        <v>3.2832000000000003</v>
      </c>
      <c r="N97" s="94">
        <v>0.54720000000000002</v>
      </c>
      <c r="O97" s="40">
        <v>9.8496000000000006</v>
      </c>
      <c r="T97" s="48">
        <v>11</v>
      </c>
      <c r="U97" s="102" t="s">
        <v>56</v>
      </c>
      <c r="V97" s="53">
        <v>0</v>
      </c>
      <c r="W97" s="50"/>
      <c r="X97" s="50">
        <v>0</v>
      </c>
      <c r="Y97" s="50"/>
      <c r="Z97" s="50">
        <v>1.6000000000000001E-3</v>
      </c>
      <c r="AA97" s="51"/>
      <c r="AB97" s="52">
        <v>1.6000000000000001E-3</v>
      </c>
      <c r="AC97" s="29">
        <v>18</v>
      </c>
      <c r="AD97" s="34">
        <v>2.8800000000000003E-2</v>
      </c>
      <c r="AE97" s="34">
        <v>3.6799999999999999E-2</v>
      </c>
      <c r="AF97" s="55">
        <v>0.6624000000000001</v>
      </c>
      <c r="AG97" s="94">
        <v>0.1104</v>
      </c>
      <c r="AH97" s="40">
        <v>1.9872000000000003</v>
      </c>
      <c r="AJ97" s="48">
        <v>11</v>
      </c>
      <c r="AK97" s="102" t="s">
        <v>56</v>
      </c>
      <c r="AL97" s="29">
        <v>18</v>
      </c>
      <c r="AM97" s="34" t="s">
        <v>84</v>
      </c>
      <c r="AN97" s="55">
        <v>0.65759999999999996</v>
      </c>
      <c r="AO97" s="55">
        <v>11.8368</v>
      </c>
    </row>
    <row r="98" spans="1:41" ht="15" customHeight="1" x14ac:dyDescent="0.25">
      <c r="A98" s="48">
        <v>12</v>
      </c>
      <c r="B98" s="102" t="s">
        <v>57</v>
      </c>
      <c r="C98" s="50">
        <v>0</v>
      </c>
      <c r="D98" s="50"/>
      <c r="E98" s="50">
        <v>0</v>
      </c>
      <c r="F98" s="50"/>
      <c r="G98" s="50">
        <v>6.7999999999999996E-3</v>
      </c>
      <c r="H98" s="51"/>
      <c r="I98" s="52">
        <v>6.7999999999999996E-3</v>
      </c>
      <c r="J98" s="29">
        <v>110</v>
      </c>
      <c r="K98" s="34">
        <v>0.748</v>
      </c>
      <c r="L98" s="34">
        <v>0.7752</v>
      </c>
      <c r="M98" s="55">
        <v>85.272000000000006</v>
      </c>
      <c r="N98" s="94">
        <v>2.3256000000000001</v>
      </c>
      <c r="O98" s="40">
        <v>255.81600000000003</v>
      </c>
      <c r="T98" s="48">
        <v>12</v>
      </c>
      <c r="U98" s="102" t="s">
        <v>57</v>
      </c>
      <c r="V98" s="50">
        <v>0</v>
      </c>
      <c r="W98" s="50"/>
      <c r="X98" s="50">
        <v>0</v>
      </c>
      <c r="Y98" s="50"/>
      <c r="Z98" s="50">
        <v>6.7999999999999996E-3</v>
      </c>
      <c r="AA98" s="51"/>
      <c r="AB98" s="52">
        <v>6.7999999999999996E-3</v>
      </c>
      <c r="AC98" s="29">
        <v>110</v>
      </c>
      <c r="AD98" s="34">
        <v>0.748</v>
      </c>
      <c r="AE98" s="34">
        <v>0.15639999999999998</v>
      </c>
      <c r="AF98" s="55">
        <v>17.204000000000001</v>
      </c>
      <c r="AG98" s="94">
        <v>0.46919999999999995</v>
      </c>
      <c r="AH98" s="40">
        <v>51.612000000000002</v>
      </c>
      <c r="AJ98" s="48">
        <v>12</v>
      </c>
      <c r="AK98" s="102" t="s">
        <v>57</v>
      </c>
      <c r="AL98" s="29">
        <v>110</v>
      </c>
      <c r="AM98" s="34" t="s">
        <v>84</v>
      </c>
      <c r="AN98" s="55">
        <v>2.7948</v>
      </c>
      <c r="AO98" s="55">
        <v>307.42800000000005</v>
      </c>
    </row>
    <row r="99" spans="1:41" ht="15" customHeight="1" x14ac:dyDescent="0.25">
      <c r="A99" s="48">
        <v>13</v>
      </c>
      <c r="B99" s="102" t="s">
        <v>58</v>
      </c>
      <c r="C99" s="50">
        <v>0</v>
      </c>
      <c r="D99" s="50"/>
      <c r="E99" s="50">
        <v>0</v>
      </c>
      <c r="F99" s="50"/>
      <c r="G99" s="50">
        <v>0.01</v>
      </c>
      <c r="H99" s="51"/>
      <c r="I99" s="52">
        <v>0.01</v>
      </c>
      <c r="J99" s="29">
        <v>400</v>
      </c>
      <c r="K99" s="34">
        <v>4</v>
      </c>
      <c r="L99" s="34">
        <v>1.1400000000000001</v>
      </c>
      <c r="M99" s="55">
        <v>456</v>
      </c>
      <c r="N99" s="94">
        <v>3.4200000000000004</v>
      </c>
      <c r="O99" s="40">
        <v>1368</v>
      </c>
      <c r="T99" s="48">
        <v>13</v>
      </c>
      <c r="U99" s="102" t="s">
        <v>58</v>
      </c>
      <c r="V99" s="50">
        <v>0</v>
      </c>
      <c r="W99" s="50"/>
      <c r="X99" s="50">
        <v>0</v>
      </c>
      <c r="Y99" s="50"/>
      <c r="Z99" s="50">
        <v>0.01</v>
      </c>
      <c r="AA99" s="51"/>
      <c r="AB99" s="52">
        <v>0.01</v>
      </c>
      <c r="AC99" s="29">
        <v>400</v>
      </c>
      <c r="AD99" s="34">
        <v>4</v>
      </c>
      <c r="AE99" s="34">
        <v>0.23</v>
      </c>
      <c r="AF99" s="55">
        <v>92</v>
      </c>
      <c r="AG99" s="94">
        <v>0.69000000000000006</v>
      </c>
      <c r="AH99" s="40">
        <v>276</v>
      </c>
      <c r="AJ99" s="48">
        <v>13</v>
      </c>
      <c r="AK99" s="102" t="s">
        <v>58</v>
      </c>
      <c r="AL99" s="29">
        <v>400</v>
      </c>
      <c r="AM99" s="62" t="s">
        <v>84</v>
      </c>
      <c r="AN99" s="55">
        <v>4.1100000000000003</v>
      </c>
      <c r="AO99" s="55">
        <v>1644</v>
      </c>
    </row>
    <row r="100" spans="1:41" ht="15" customHeight="1" thickBot="1" x14ac:dyDescent="0.3">
      <c r="A100" s="48">
        <v>14</v>
      </c>
      <c r="B100" s="102" t="s">
        <v>26</v>
      </c>
      <c r="C100" s="50">
        <v>0</v>
      </c>
      <c r="D100" s="50"/>
      <c r="E100" s="50">
        <v>0</v>
      </c>
      <c r="F100" s="50"/>
      <c r="G100" s="50">
        <v>0.01</v>
      </c>
      <c r="H100" s="51"/>
      <c r="I100" s="52">
        <v>0.01</v>
      </c>
      <c r="J100" s="61">
        <v>80</v>
      </c>
      <c r="K100" s="34">
        <v>0.8</v>
      </c>
      <c r="L100" s="34">
        <v>1.1400000000000001</v>
      </c>
      <c r="M100" s="55">
        <v>91.2</v>
      </c>
      <c r="N100" s="94">
        <v>3.4200000000000004</v>
      </c>
      <c r="O100" s="40">
        <v>273.60000000000002</v>
      </c>
      <c r="T100" s="48">
        <v>14</v>
      </c>
      <c r="U100" s="102" t="s">
        <v>26</v>
      </c>
      <c r="V100" s="50">
        <v>0</v>
      </c>
      <c r="W100" s="50"/>
      <c r="X100" s="50">
        <v>0</v>
      </c>
      <c r="Y100" s="50"/>
      <c r="Z100" s="50">
        <v>0.01</v>
      </c>
      <c r="AA100" s="51"/>
      <c r="AB100" s="52">
        <v>0.01</v>
      </c>
      <c r="AC100" s="61">
        <v>80</v>
      </c>
      <c r="AD100" s="34">
        <v>0.8</v>
      </c>
      <c r="AE100" s="34">
        <v>0.23</v>
      </c>
      <c r="AF100" s="55">
        <v>18.400000000000002</v>
      </c>
      <c r="AG100" s="94">
        <v>0.69000000000000006</v>
      </c>
      <c r="AH100" s="40">
        <v>55.2</v>
      </c>
      <c r="AJ100" s="48">
        <v>14</v>
      </c>
      <c r="AK100" s="102" t="s">
        <v>26</v>
      </c>
      <c r="AL100" s="61">
        <v>80</v>
      </c>
      <c r="AM100" s="34" t="s">
        <v>84</v>
      </c>
      <c r="AN100" s="55">
        <v>4.1100000000000003</v>
      </c>
      <c r="AO100" s="55">
        <v>328.8</v>
      </c>
    </row>
    <row r="101" spans="1:41" ht="15.75" thickBot="1" x14ac:dyDescent="0.3">
      <c r="A101" s="188" t="s">
        <v>65</v>
      </c>
      <c r="B101" s="189"/>
      <c r="C101" s="189"/>
      <c r="D101" s="189"/>
      <c r="E101" s="189"/>
      <c r="F101" s="189"/>
      <c r="G101" s="189"/>
      <c r="H101" s="189"/>
      <c r="I101" s="189"/>
      <c r="J101" s="190"/>
      <c r="K101" s="65">
        <v>62.489799999999988</v>
      </c>
      <c r="L101" s="65"/>
      <c r="M101" s="66">
        <v>7123.8371999999999</v>
      </c>
      <c r="N101" s="95"/>
      <c r="O101" s="67">
        <v>21371.511600000002</v>
      </c>
      <c r="T101" s="188" t="s">
        <v>65</v>
      </c>
      <c r="U101" s="189"/>
      <c r="V101" s="189"/>
      <c r="W101" s="189"/>
      <c r="X101" s="189"/>
      <c r="Y101" s="189"/>
      <c r="Z101" s="189"/>
      <c r="AA101" s="189"/>
      <c r="AB101" s="189"/>
      <c r="AC101" s="190"/>
      <c r="AD101" s="65">
        <v>62.489799999999988</v>
      </c>
      <c r="AE101" s="65"/>
      <c r="AF101" s="66">
        <v>1437.2653999999998</v>
      </c>
      <c r="AG101" s="95"/>
      <c r="AH101" s="67">
        <v>4311.7961999999998</v>
      </c>
      <c r="AJ101" s="188" t="s">
        <v>65</v>
      </c>
      <c r="AK101" s="189"/>
      <c r="AL101" s="190"/>
      <c r="AM101" s="65">
        <v>0</v>
      </c>
      <c r="AN101" s="66">
        <v>270.60240000000005</v>
      </c>
      <c r="AO101" s="67">
        <v>25683.307799999999</v>
      </c>
    </row>
    <row r="102" spans="1:41" ht="15" customHeight="1" x14ac:dyDescent="0.25">
      <c r="A102" s="194" t="s">
        <v>59</v>
      </c>
      <c r="B102" s="196" t="s">
        <v>47</v>
      </c>
      <c r="C102" s="199" t="s">
        <v>60</v>
      </c>
      <c r="D102" s="199"/>
      <c r="E102" s="199" t="s">
        <v>62</v>
      </c>
      <c r="F102" s="199"/>
      <c r="G102" s="199" t="s">
        <v>40</v>
      </c>
      <c r="H102" s="200"/>
      <c r="I102" s="191" t="s">
        <v>67</v>
      </c>
      <c r="J102" s="201" t="s">
        <v>66</v>
      </c>
      <c r="K102" s="191" t="s">
        <v>63</v>
      </c>
      <c r="L102" s="191" t="s">
        <v>86</v>
      </c>
      <c r="M102" s="180" t="s">
        <v>63</v>
      </c>
      <c r="N102" s="191" t="s">
        <v>87</v>
      </c>
      <c r="O102" s="183" t="s">
        <v>64</v>
      </c>
      <c r="T102" s="194" t="s">
        <v>59</v>
      </c>
      <c r="U102" s="196" t="s">
        <v>47</v>
      </c>
      <c r="V102" s="199" t="s">
        <v>60</v>
      </c>
      <c r="W102" s="199"/>
      <c r="X102" s="199" t="s">
        <v>62</v>
      </c>
      <c r="Y102" s="199"/>
      <c r="Z102" s="199" t="s">
        <v>40</v>
      </c>
      <c r="AA102" s="200"/>
      <c r="AB102" s="191" t="s">
        <v>67</v>
      </c>
      <c r="AC102" s="201" t="s">
        <v>66</v>
      </c>
      <c r="AD102" s="191" t="s">
        <v>63</v>
      </c>
      <c r="AE102" s="191" t="s">
        <v>86</v>
      </c>
      <c r="AF102" s="180" t="s">
        <v>63</v>
      </c>
      <c r="AG102" s="191" t="s">
        <v>87</v>
      </c>
      <c r="AH102" s="183" t="s">
        <v>64</v>
      </c>
      <c r="AJ102" s="194" t="s">
        <v>59</v>
      </c>
      <c r="AK102" s="196" t="s">
        <v>47</v>
      </c>
      <c r="AL102" s="201" t="s">
        <v>66</v>
      </c>
      <c r="AM102" s="191" t="s">
        <v>83</v>
      </c>
      <c r="AN102" s="180" t="s">
        <v>85</v>
      </c>
      <c r="AO102" s="183" t="s">
        <v>63</v>
      </c>
    </row>
    <row r="103" spans="1:41" x14ac:dyDescent="0.25">
      <c r="A103" s="195"/>
      <c r="B103" s="197"/>
      <c r="C103" s="186" t="s">
        <v>68</v>
      </c>
      <c r="D103" s="186" t="s">
        <v>61</v>
      </c>
      <c r="E103" s="186" t="s">
        <v>68</v>
      </c>
      <c r="F103" s="186" t="s">
        <v>61</v>
      </c>
      <c r="G103" s="186" t="s">
        <v>68</v>
      </c>
      <c r="H103" s="204" t="s">
        <v>61</v>
      </c>
      <c r="I103" s="192"/>
      <c r="J103" s="202"/>
      <c r="K103" s="192"/>
      <c r="L103" s="192"/>
      <c r="M103" s="181"/>
      <c r="N103" s="192"/>
      <c r="O103" s="184"/>
      <c r="T103" s="195"/>
      <c r="U103" s="197"/>
      <c r="V103" s="186" t="s">
        <v>68</v>
      </c>
      <c r="W103" s="186" t="s">
        <v>61</v>
      </c>
      <c r="X103" s="186" t="s">
        <v>68</v>
      </c>
      <c r="Y103" s="186" t="s">
        <v>61</v>
      </c>
      <c r="Z103" s="186" t="s">
        <v>68</v>
      </c>
      <c r="AA103" s="204" t="s">
        <v>61</v>
      </c>
      <c r="AB103" s="192"/>
      <c r="AC103" s="202"/>
      <c r="AD103" s="192"/>
      <c r="AE103" s="192"/>
      <c r="AF103" s="181"/>
      <c r="AG103" s="192"/>
      <c r="AH103" s="184"/>
      <c r="AJ103" s="195"/>
      <c r="AK103" s="197"/>
      <c r="AL103" s="202"/>
      <c r="AM103" s="192"/>
      <c r="AN103" s="181"/>
      <c r="AO103" s="184"/>
    </row>
    <row r="104" spans="1:41" ht="15.75" thickBot="1" x14ac:dyDescent="0.3">
      <c r="A104" s="195"/>
      <c r="B104" s="198"/>
      <c r="C104" s="187"/>
      <c r="D104" s="187"/>
      <c r="E104" s="187"/>
      <c r="F104" s="187"/>
      <c r="G104" s="187"/>
      <c r="H104" s="205"/>
      <c r="I104" s="193"/>
      <c r="J104" s="203"/>
      <c r="K104" s="193"/>
      <c r="L104" s="193"/>
      <c r="M104" s="182"/>
      <c r="N104" s="193"/>
      <c r="O104" s="185"/>
      <c r="Q104" s="23" t="s">
        <v>40</v>
      </c>
      <c r="T104" s="195"/>
      <c r="U104" s="198"/>
      <c r="V104" s="187"/>
      <c r="W104" s="187"/>
      <c r="X104" s="187"/>
      <c r="Y104" s="187"/>
      <c r="Z104" s="187"/>
      <c r="AA104" s="205"/>
      <c r="AB104" s="193"/>
      <c r="AC104" s="203"/>
      <c r="AD104" s="193"/>
      <c r="AE104" s="193"/>
      <c r="AF104" s="182"/>
      <c r="AG104" s="193"/>
      <c r="AH104" s="185"/>
      <c r="AJ104" s="195"/>
      <c r="AK104" s="198"/>
      <c r="AL104" s="203"/>
      <c r="AM104" s="193"/>
      <c r="AN104" s="182"/>
      <c r="AO104" s="185"/>
    </row>
    <row r="105" spans="1:41" ht="15" customHeight="1" x14ac:dyDescent="0.25">
      <c r="A105" s="43">
        <v>1</v>
      </c>
      <c r="B105" s="102" t="s">
        <v>23</v>
      </c>
      <c r="C105" s="45">
        <v>0</v>
      </c>
      <c r="D105" s="45"/>
      <c r="E105" s="45">
        <v>0</v>
      </c>
      <c r="F105" s="45"/>
      <c r="G105" s="45">
        <v>0.15</v>
      </c>
      <c r="H105" s="46"/>
      <c r="I105" s="47">
        <v>0.15</v>
      </c>
      <c r="J105" s="30">
        <v>36</v>
      </c>
      <c r="K105" s="33">
        <v>5.3999999999999995</v>
      </c>
      <c r="L105" s="33">
        <v>17.099999999999998</v>
      </c>
      <c r="M105" s="54">
        <v>615.59999999999991</v>
      </c>
      <c r="N105" s="93">
        <v>51.3</v>
      </c>
      <c r="O105" s="39">
        <v>1846.7999999999997</v>
      </c>
      <c r="Q105" s="24" t="s">
        <v>81</v>
      </c>
      <c r="T105" s="43">
        <v>1</v>
      </c>
      <c r="U105" s="102" t="s">
        <v>23</v>
      </c>
      <c r="V105" s="45">
        <v>0</v>
      </c>
      <c r="W105" s="45"/>
      <c r="X105" s="45">
        <v>0</v>
      </c>
      <c r="Y105" s="45"/>
      <c r="Z105" s="45">
        <v>0.15</v>
      </c>
      <c r="AA105" s="46"/>
      <c r="AB105" s="47">
        <v>0.15</v>
      </c>
      <c r="AC105" s="30">
        <v>36</v>
      </c>
      <c r="AD105" s="33">
        <v>5.3999999999999995</v>
      </c>
      <c r="AE105" s="33">
        <v>3.4499999999999997</v>
      </c>
      <c r="AF105" s="54">
        <v>124.19999999999999</v>
      </c>
      <c r="AG105" s="93">
        <v>0</v>
      </c>
      <c r="AH105" s="39">
        <v>0</v>
      </c>
      <c r="AJ105" s="43">
        <v>1</v>
      </c>
      <c r="AK105" s="102" t="s">
        <v>23</v>
      </c>
      <c r="AL105" s="30">
        <v>36</v>
      </c>
      <c r="AM105" s="33" t="s">
        <v>84</v>
      </c>
      <c r="AN105" s="54">
        <v>51.3</v>
      </c>
      <c r="AO105" s="54">
        <v>1846.7999999999997</v>
      </c>
    </row>
    <row r="106" spans="1:41" ht="15" customHeight="1" x14ac:dyDescent="0.25">
      <c r="A106" s="48">
        <v>2</v>
      </c>
      <c r="B106" s="102" t="s">
        <v>71</v>
      </c>
      <c r="C106" s="50">
        <v>0</v>
      </c>
      <c r="D106" s="50"/>
      <c r="E106" s="50">
        <v>0</v>
      </c>
      <c r="F106" s="50"/>
      <c r="G106" s="50">
        <v>0.06</v>
      </c>
      <c r="H106" s="51"/>
      <c r="I106" s="52">
        <v>0.06</v>
      </c>
      <c r="J106" s="29">
        <v>250</v>
      </c>
      <c r="K106" s="34">
        <v>15</v>
      </c>
      <c r="L106" s="34">
        <v>6.84</v>
      </c>
      <c r="M106" s="55">
        <v>1710</v>
      </c>
      <c r="N106" s="94">
        <v>20.52</v>
      </c>
      <c r="O106" s="40">
        <v>5130</v>
      </c>
      <c r="Q106" s="24" t="s">
        <v>42</v>
      </c>
      <c r="T106" s="48">
        <v>2</v>
      </c>
      <c r="U106" s="102" t="s">
        <v>71</v>
      </c>
      <c r="V106" s="50">
        <v>0</v>
      </c>
      <c r="W106" s="50"/>
      <c r="X106" s="50">
        <v>0</v>
      </c>
      <c r="Y106" s="50"/>
      <c r="Z106" s="50">
        <v>0.06</v>
      </c>
      <c r="AA106" s="51"/>
      <c r="AB106" s="52">
        <v>0.06</v>
      </c>
      <c r="AC106" s="29">
        <v>250</v>
      </c>
      <c r="AD106" s="34">
        <v>15</v>
      </c>
      <c r="AE106" s="34">
        <v>1.38</v>
      </c>
      <c r="AF106" s="55">
        <v>345</v>
      </c>
      <c r="AG106" s="94">
        <v>0</v>
      </c>
      <c r="AH106" s="40">
        <v>0</v>
      </c>
      <c r="AJ106" s="48">
        <v>2</v>
      </c>
      <c r="AK106" s="102" t="s">
        <v>71</v>
      </c>
      <c r="AL106" s="29">
        <v>250</v>
      </c>
      <c r="AM106" s="34" t="s">
        <v>84</v>
      </c>
      <c r="AN106" s="55">
        <v>20.52</v>
      </c>
      <c r="AO106" s="55">
        <v>5130</v>
      </c>
    </row>
    <row r="107" spans="1:41" ht="15" customHeight="1" x14ac:dyDescent="0.25">
      <c r="A107" s="48">
        <v>3</v>
      </c>
      <c r="B107" s="102" t="s">
        <v>22</v>
      </c>
      <c r="C107" s="50">
        <v>0</v>
      </c>
      <c r="D107" s="50"/>
      <c r="E107" s="50">
        <v>0</v>
      </c>
      <c r="F107" s="50"/>
      <c r="G107" s="50">
        <v>2.5000000000000001E-2</v>
      </c>
      <c r="H107" s="51"/>
      <c r="I107" s="52">
        <v>2.5000000000000001E-2</v>
      </c>
      <c r="J107" s="29">
        <v>500</v>
      </c>
      <c r="K107" s="34">
        <v>12.5</v>
      </c>
      <c r="L107" s="34">
        <v>2.85</v>
      </c>
      <c r="M107" s="55">
        <v>1425</v>
      </c>
      <c r="N107" s="94">
        <v>8.5500000000000007</v>
      </c>
      <c r="O107" s="40">
        <v>4275</v>
      </c>
      <c r="Q107" s="24" t="s">
        <v>43</v>
      </c>
      <c r="T107" s="48">
        <v>3</v>
      </c>
      <c r="U107" s="102" t="s">
        <v>22</v>
      </c>
      <c r="V107" s="50">
        <v>0</v>
      </c>
      <c r="W107" s="50"/>
      <c r="X107" s="50">
        <v>0</v>
      </c>
      <c r="Y107" s="50"/>
      <c r="Z107" s="50">
        <v>2.5000000000000001E-2</v>
      </c>
      <c r="AA107" s="51"/>
      <c r="AB107" s="52">
        <v>2.5000000000000001E-2</v>
      </c>
      <c r="AC107" s="29">
        <v>500</v>
      </c>
      <c r="AD107" s="34">
        <v>12.5</v>
      </c>
      <c r="AE107" s="34">
        <v>0.57500000000000007</v>
      </c>
      <c r="AF107" s="55">
        <v>287.5</v>
      </c>
      <c r="AG107" s="94">
        <v>0</v>
      </c>
      <c r="AH107" s="40">
        <v>0</v>
      </c>
      <c r="AJ107" s="48">
        <v>3</v>
      </c>
      <c r="AK107" s="102" t="s">
        <v>22</v>
      </c>
      <c r="AL107" s="29">
        <v>500</v>
      </c>
      <c r="AM107" s="34" t="s">
        <v>84</v>
      </c>
      <c r="AN107" s="55">
        <v>8.5500000000000007</v>
      </c>
      <c r="AO107" s="55">
        <v>4275</v>
      </c>
    </row>
    <row r="108" spans="1:41" ht="15" customHeight="1" x14ac:dyDescent="0.25">
      <c r="A108" s="48">
        <v>4</v>
      </c>
      <c r="B108" s="102" t="s">
        <v>49</v>
      </c>
      <c r="C108" s="50">
        <v>0</v>
      </c>
      <c r="D108" s="50"/>
      <c r="E108" s="50">
        <v>0</v>
      </c>
      <c r="F108" s="50"/>
      <c r="G108" s="50">
        <v>0.02</v>
      </c>
      <c r="H108" s="51"/>
      <c r="I108" s="52">
        <v>0.02</v>
      </c>
      <c r="J108" s="29">
        <v>127</v>
      </c>
      <c r="K108" s="34">
        <v>2.54</v>
      </c>
      <c r="L108" s="34">
        <v>2.2800000000000002</v>
      </c>
      <c r="M108" s="55">
        <v>289.56</v>
      </c>
      <c r="N108" s="94">
        <v>6.8400000000000007</v>
      </c>
      <c r="O108" s="40">
        <v>868.68000000000006</v>
      </c>
      <c r="Q108" s="24" t="s">
        <v>44</v>
      </c>
      <c r="T108" s="48">
        <v>4</v>
      </c>
      <c r="U108" s="102" t="s">
        <v>49</v>
      </c>
      <c r="V108" s="50">
        <v>0</v>
      </c>
      <c r="W108" s="50"/>
      <c r="X108" s="50">
        <v>0</v>
      </c>
      <c r="Y108" s="50"/>
      <c r="Z108" s="50">
        <v>0.02</v>
      </c>
      <c r="AA108" s="51"/>
      <c r="AB108" s="52">
        <v>0.02</v>
      </c>
      <c r="AC108" s="29">
        <v>127</v>
      </c>
      <c r="AD108" s="34">
        <v>2.54</v>
      </c>
      <c r="AE108" s="34">
        <v>0.46</v>
      </c>
      <c r="AF108" s="55">
        <v>58.42</v>
      </c>
      <c r="AG108" s="94">
        <v>0</v>
      </c>
      <c r="AH108" s="40">
        <v>0</v>
      </c>
      <c r="AJ108" s="48">
        <v>4</v>
      </c>
      <c r="AK108" s="102" t="s">
        <v>49</v>
      </c>
      <c r="AL108" s="29">
        <v>127</v>
      </c>
      <c r="AM108" s="34" t="s">
        <v>84</v>
      </c>
      <c r="AN108" s="55">
        <v>6.8400000000000007</v>
      </c>
      <c r="AO108" s="55">
        <v>868.68000000000006</v>
      </c>
    </row>
    <row r="109" spans="1:41" ht="15" customHeight="1" x14ac:dyDescent="0.25">
      <c r="A109" s="48">
        <v>5</v>
      </c>
      <c r="B109" s="102" t="s">
        <v>50</v>
      </c>
      <c r="C109" s="50">
        <v>0</v>
      </c>
      <c r="D109" s="50"/>
      <c r="E109" s="50">
        <v>0</v>
      </c>
      <c r="F109" s="50"/>
      <c r="G109" s="50">
        <v>0.02</v>
      </c>
      <c r="H109" s="51"/>
      <c r="I109" s="52">
        <v>0.02</v>
      </c>
      <c r="J109" s="29">
        <v>56</v>
      </c>
      <c r="K109" s="34">
        <v>1.1200000000000001</v>
      </c>
      <c r="L109" s="34">
        <v>2.2800000000000002</v>
      </c>
      <c r="M109" s="55">
        <v>127.68</v>
      </c>
      <c r="N109" s="94">
        <v>6.8400000000000007</v>
      </c>
      <c r="O109" s="40">
        <v>383.04</v>
      </c>
      <c r="Q109" s="24" t="s">
        <v>45</v>
      </c>
      <c r="T109" s="48">
        <v>5</v>
      </c>
      <c r="U109" s="102" t="s">
        <v>50</v>
      </c>
      <c r="V109" s="50">
        <v>0</v>
      </c>
      <c r="W109" s="50"/>
      <c r="X109" s="50">
        <v>0</v>
      </c>
      <c r="Y109" s="50"/>
      <c r="Z109" s="50">
        <v>0.02</v>
      </c>
      <c r="AA109" s="51"/>
      <c r="AB109" s="52">
        <v>0.02</v>
      </c>
      <c r="AC109" s="29">
        <v>56</v>
      </c>
      <c r="AD109" s="34">
        <v>1.1200000000000001</v>
      </c>
      <c r="AE109" s="34">
        <v>0.46</v>
      </c>
      <c r="AF109" s="55">
        <v>25.76</v>
      </c>
      <c r="AG109" s="94">
        <v>0</v>
      </c>
      <c r="AH109" s="40">
        <v>0</v>
      </c>
      <c r="AJ109" s="48">
        <v>5</v>
      </c>
      <c r="AK109" s="102" t="s">
        <v>50</v>
      </c>
      <c r="AL109" s="29">
        <v>56</v>
      </c>
      <c r="AM109" s="34" t="s">
        <v>84</v>
      </c>
      <c r="AN109" s="55">
        <v>6.8400000000000007</v>
      </c>
      <c r="AO109" s="55">
        <v>383.04</v>
      </c>
    </row>
    <row r="110" spans="1:41" ht="15" customHeight="1" x14ac:dyDescent="0.25">
      <c r="A110" s="48">
        <v>6</v>
      </c>
      <c r="B110" s="102" t="s">
        <v>79</v>
      </c>
      <c r="C110" s="50">
        <v>0</v>
      </c>
      <c r="D110" s="50"/>
      <c r="E110" s="50">
        <v>0</v>
      </c>
      <c r="F110" s="50"/>
      <c r="G110" s="50">
        <v>0.05</v>
      </c>
      <c r="H110" s="51"/>
      <c r="I110" s="52">
        <v>0.05</v>
      </c>
      <c r="J110" s="29">
        <v>86</v>
      </c>
      <c r="K110" s="34">
        <v>4.3</v>
      </c>
      <c r="L110" s="34">
        <v>5.7</v>
      </c>
      <c r="M110" s="55">
        <v>490.2</v>
      </c>
      <c r="N110" s="94">
        <v>17.100000000000001</v>
      </c>
      <c r="O110" s="40">
        <v>1470.6</v>
      </c>
      <c r="Q110" s="24" t="s">
        <v>46</v>
      </c>
      <c r="T110" s="48">
        <v>6</v>
      </c>
      <c r="U110" s="102" t="s">
        <v>79</v>
      </c>
      <c r="V110" s="50">
        <v>0</v>
      </c>
      <c r="W110" s="50"/>
      <c r="X110" s="50">
        <v>0</v>
      </c>
      <c r="Y110" s="50"/>
      <c r="Z110" s="50">
        <v>0.05</v>
      </c>
      <c r="AA110" s="51"/>
      <c r="AB110" s="52">
        <v>0.05</v>
      </c>
      <c r="AC110" s="29">
        <v>86</v>
      </c>
      <c r="AD110" s="34">
        <v>4.3</v>
      </c>
      <c r="AE110" s="34">
        <v>1.1500000000000001</v>
      </c>
      <c r="AF110" s="55">
        <v>98.899999999999991</v>
      </c>
      <c r="AG110" s="94">
        <v>0</v>
      </c>
      <c r="AH110" s="40">
        <v>0</v>
      </c>
      <c r="AJ110" s="48">
        <v>6</v>
      </c>
      <c r="AK110" s="102" t="s">
        <v>79</v>
      </c>
      <c r="AL110" s="29">
        <v>86</v>
      </c>
      <c r="AM110" s="34" t="s">
        <v>84</v>
      </c>
      <c r="AN110" s="55">
        <v>17.100000000000001</v>
      </c>
      <c r="AO110" s="55">
        <v>1470.6</v>
      </c>
    </row>
    <row r="111" spans="1:41" ht="15" customHeight="1" x14ac:dyDescent="0.25">
      <c r="A111" s="48">
        <v>7</v>
      </c>
      <c r="B111" s="102" t="s">
        <v>51</v>
      </c>
      <c r="C111" s="50">
        <v>0</v>
      </c>
      <c r="D111" s="50"/>
      <c r="E111" s="50">
        <v>0</v>
      </c>
      <c r="F111" s="50"/>
      <c r="G111" s="50">
        <v>0.04</v>
      </c>
      <c r="H111" s="51"/>
      <c r="I111" s="52">
        <v>0.04</v>
      </c>
      <c r="J111" s="29">
        <v>40</v>
      </c>
      <c r="K111" s="34">
        <v>1.6</v>
      </c>
      <c r="L111" s="34">
        <v>4.5600000000000005</v>
      </c>
      <c r="M111" s="55">
        <v>182.4</v>
      </c>
      <c r="N111" s="94">
        <v>13.680000000000001</v>
      </c>
      <c r="O111" s="40">
        <v>547.20000000000005</v>
      </c>
      <c r="T111" s="48">
        <v>7</v>
      </c>
      <c r="U111" s="102" t="s">
        <v>51</v>
      </c>
      <c r="V111" s="50">
        <v>0</v>
      </c>
      <c r="W111" s="50"/>
      <c r="X111" s="50">
        <v>0</v>
      </c>
      <c r="Y111" s="50"/>
      <c r="Z111" s="50">
        <v>0.04</v>
      </c>
      <c r="AA111" s="51"/>
      <c r="AB111" s="52">
        <v>0.04</v>
      </c>
      <c r="AC111" s="29">
        <v>40</v>
      </c>
      <c r="AD111" s="34">
        <v>1.6</v>
      </c>
      <c r="AE111" s="34">
        <v>0.92</v>
      </c>
      <c r="AF111" s="55">
        <v>36.800000000000004</v>
      </c>
      <c r="AG111" s="94">
        <v>0</v>
      </c>
      <c r="AH111" s="40">
        <v>0</v>
      </c>
      <c r="AJ111" s="48">
        <v>7</v>
      </c>
      <c r="AK111" s="102" t="s">
        <v>51</v>
      </c>
      <c r="AL111" s="29">
        <v>40</v>
      </c>
      <c r="AM111" s="34" t="s">
        <v>84</v>
      </c>
      <c r="AN111" s="55">
        <v>13.680000000000001</v>
      </c>
      <c r="AO111" s="55">
        <v>547.20000000000005</v>
      </c>
    </row>
    <row r="112" spans="1:41" ht="15" customHeight="1" x14ac:dyDescent="0.25">
      <c r="A112" s="48">
        <v>8</v>
      </c>
      <c r="B112" s="102" t="s">
        <v>52</v>
      </c>
      <c r="C112" s="50">
        <v>0</v>
      </c>
      <c r="D112" s="50"/>
      <c r="E112" s="50">
        <v>0</v>
      </c>
      <c r="F112" s="50"/>
      <c r="G112" s="50">
        <v>0.1</v>
      </c>
      <c r="H112" s="51"/>
      <c r="I112" s="52">
        <v>0.1</v>
      </c>
      <c r="J112" s="29">
        <v>33</v>
      </c>
      <c r="K112" s="34">
        <v>3.3000000000000003</v>
      </c>
      <c r="L112" s="34">
        <v>11.4</v>
      </c>
      <c r="M112" s="55">
        <v>376.20000000000005</v>
      </c>
      <c r="N112" s="94">
        <v>34.200000000000003</v>
      </c>
      <c r="O112" s="40">
        <v>1128.6000000000001</v>
      </c>
      <c r="T112" s="48">
        <v>8</v>
      </c>
      <c r="U112" s="102" t="s">
        <v>52</v>
      </c>
      <c r="V112" s="50">
        <v>0</v>
      </c>
      <c r="W112" s="50"/>
      <c r="X112" s="50">
        <v>0</v>
      </c>
      <c r="Y112" s="50"/>
      <c r="Z112" s="50">
        <v>0.1</v>
      </c>
      <c r="AA112" s="51"/>
      <c r="AB112" s="52">
        <v>0.1</v>
      </c>
      <c r="AC112" s="29">
        <v>33</v>
      </c>
      <c r="AD112" s="34">
        <v>3.3000000000000003</v>
      </c>
      <c r="AE112" s="34">
        <v>2.3000000000000003</v>
      </c>
      <c r="AF112" s="55">
        <v>75.900000000000006</v>
      </c>
      <c r="AG112" s="94">
        <v>0</v>
      </c>
      <c r="AH112" s="40">
        <v>0</v>
      </c>
      <c r="AJ112" s="48">
        <v>8</v>
      </c>
      <c r="AK112" s="102" t="s">
        <v>52</v>
      </c>
      <c r="AL112" s="29">
        <v>33</v>
      </c>
      <c r="AM112" s="34" t="s">
        <v>84</v>
      </c>
      <c r="AN112" s="55">
        <v>34.200000000000003</v>
      </c>
      <c r="AO112" s="55">
        <v>1128.6000000000001</v>
      </c>
    </row>
    <row r="113" spans="1:41" ht="15" customHeight="1" x14ac:dyDescent="0.25">
      <c r="A113" s="48">
        <v>9</v>
      </c>
      <c r="B113" s="102" t="s">
        <v>53</v>
      </c>
      <c r="C113" s="50">
        <v>0</v>
      </c>
      <c r="D113" s="50"/>
      <c r="E113" s="50">
        <v>0</v>
      </c>
      <c r="F113" s="50"/>
      <c r="G113" s="50">
        <v>8.3000000000000004E-2</v>
      </c>
      <c r="H113" s="51"/>
      <c r="I113" s="52">
        <v>8.3000000000000004E-2</v>
      </c>
      <c r="J113" s="29">
        <v>36</v>
      </c>
      <c r="K113" s="34">
        <v>2.988</v>
      </c>
      <c r="L113" s="34">
        <v>9.4619999999999997</v>
      </c>
      <c r="M113" s="55">
        <v>340.63200000000001</v>
      </c>
      <c r="N113" s="94">
        <v>28.385999999999999</v>
      </c>
      <c r="O113" s="40">
        <v>1021.896</v>
      </c>
      <c r="T113" s="48">
        <v>9</v>
      </c>
      <c r="U113" s="102" t="s">
        <v>53</v>
      </c>
      <c r="V113" s="50">
        <v>0</v>
      </c>
      <c r="W113" s="50"/>
      <c r="X113" s="50">
        <v>0</v>
      </c>
      <c r="Y113" s="50"/>
      <c r="Z113" s="50">
        <v>8.3000000000000004E-2</v>
      </c>
      <c r="AA113" s="51"/>
      <c r="AB113" s="52">
        <v>8.3000000000000004E-2</v>
      </c>
      <c r="AC113" s="29">
        <v>36</v>
      </c>
      <c r="AD113" s="34">
        <v>2.988</v>
      </c>
      <c r="AE113" s="34">
        <v>1.909</v>
      </c>
      <c r="AF113" s="55">
        <v>68.724000000000004</v>
      </c>
      <c r="AG113" s="94">
        <v>0</v>
      </c>
      <c r="AH113" s="40">
        <v>0</v>
      </c>
      <c r="AJ113" s="48">
        <v>9</v>
      </c>
      <c r="AK113" s="102" t="s">
        <v>53</v>
      </c>
      <c r="AL113" s="29">
        <v>36</v>
      </c>
      <c r="AM113" s="34" t="s">
        <v>84</v>
      </c>
      <c r="AN113" s="55">
        <v>28.385999999999999</v>
      </c>
      <c r="AO113" s="55">
        <v>1021.896</v>
      </c>
    </row>
    <row r="114" spans="1:41" ht="15" customHeight="1" x14ac:dyDescent="0.25">
      <c r="A114" s="48">
        <v>10</v>
      </c>
      <c r="B114" s="102" t="s">
        <v>54</v>
      </c>
      <c r="C114" s="50">
        <v>0</v>
      </c>
      <c r="D114" s="50"/>
      <c r="E114" s="50">
        <v>0</v>
      </c>
      <c r="F114" s="50"/>
      <c r="G114" s="50">
        <v>4.5999999999999999E-2</v>
      </c>
      <c r="H114" s="51"/>
      <c r="I114" s="52">
        <v>4.5999999999999999E-2</v>
      </c>
      <c r="J114" s="29">
        <v>25</v>
      </c>
      <c r="K114" s="34">
        <v>1.1499999999999999</v>
      </c>
      <c r="L114" s="34">
        <v>5.2439999999999998</v>
      </c>
      <c r="M114" s="55">
        <v>131.1</v>
      </c>
      <c r="N114" s="94">
        <v>15.731999999999999</v>
      </c>
      <c r="O114" s="40">
        <v>393.29999999999995</v>
      </c>
      <c r="T114" s="48">
        <v>10</v>
      </c>
      <c r="U114" s="102" t="s">
        <v>54</v>
      </c>
      <c r="V114" s="50">
        <v>0</v>
      </c>
      <c r="W114" s="50"/>
      <c r="X114" s="50">
        <v>0</v>
      </c>
      <c r="Y114" s="50"/>
      <c r="Z114" s="50">
        <v>4.5999999999999999E-2</v>
      </c>
      <c r="AA114" s="51"/>
      <c r="AB114" s="52">
        <v>4.5999999999999999E-2</v>
      </c>
      <c r="AC114" s="29">
        <v>25</v>
      </c>
      <c r="AD114" s="34">
        <v>1.1499999999999999</v>
      </c>
      <c r="AE114" s="34">
        <v>1.0580000000000001</v>
      </c>
      <c r="AF114" s="55">
        <v>26.45</v>
      </c>
      <c r="AG114" s="94">
        <v>0</v>
      </c>
      <c r="AH114" s="40">
        <v>0</v>
      </c>
      <c r="AJ114" s="48">
        <v>10</v>
      </c>
      <c r="AK114" s="102" t="s">
        <v>54</v>
      </c>
      <c r="AL114" s="29">
        <v>25</v>
      </c>
      <c r="AM114" s="34" t="s">
        <v>84</v>
      </c>
      <c r="AN114" s="55">
        <v>15.731999999999999</v>
      </c>
      <c r="AO114" s="55">
        <v>393.29999999999995</v>
      </c>
    </row>
    <row r="115" spans="1:41" ht="15" customHeight="1" x14ac:dyDescent="0.25">
      <c r="A115" s="48">
        <v>11</v>
      </c>
      <c r="B115" s="102" t="s">
        <v>55</v>
      </c>
      <c r="C115" s="53">
        <v>0</v>
      </c>
      <c r="D115" s="50"/>
      <c r="E115" s="50">
        <v>0</v>
      </c>
      <c r="F115" s="50"/>
      <c r="G115" s="50">
        <v>2E-3</v>
      </c>
      <c r="H115" s="51"/>
      <c r="I115" s="52">
        <v>2E-3</v>
      </c>
      <c r="J115" s="29">
        <v>929</v>
      </c>
      <c r="K115" s="34">
        <v>1.8580000000000001</v>
      </c>
      <c r="L115" s="34">
        <v>0.22800000000000001</v>
      </c>
      <c r="M115" s="55">
        <v>211.81200000000001</v>
      </c>
      <c r="N115" s="94">
        <v>0.68400000000000005</v>
      </c>
      <c r="O115" s="40">
        <v>635.43600000000004</v>
      </c>
      <c r="T115" s="48">
        <v>11</v>
      </c>
      <c r="U115" s="102" t="s">
        <v>55</v>
      </c>
      <c r="V115" s="53">
        <v>0</v>
      </c>
      <c r="W115" s="50"/>
      <c r="X115" s="50">
        <v>0</v>
      </c>
      <c r="Y115" s="50"/>
      <c r="Z115" s="50">
        <v>2E-3</v>
      </c>
      <c r="AA115" s="51"/>
      <c r="AB115" s="52">
        <v>2E-3</v>
      </c>
      <c r="AC115" s="29">
        <v>929</v>
      </c>
      <c r="AD115" s="34">
        <v>1.8580000000000001</v>
      </c>
      <c r="AE115" s="34">
        <v>4.5999999999999999E-2</v>
      </c>
      <c r="AF115" s="55">
        <v>42.734000000000002</v>
      </c>
      <c r="AG115" s="94">
        <v>0</v>
      </c>
      <c r="AH115" s="40">
        <v>0</v>
      </c>
      <c r="AJ115" s="48">
        <v>11</v>
      </c>
      <c r="AK115" s="102" t="s">
        <v>55</v>
      </c>
      <c r="AL115" s="29">
        <v>929</v>
      </c>
      <c r="AM115" s="34" t="s">
        <v>84</v>
      </c>
      <c r="AN115" s="55">
        <v>0.68400000000000005</v>
      </c>
      <c r="AO115" s="55">
        <v>635.43600000000004</v>
      </c>
    </row>
    <row r="116" spans="1:41" ht="15" customHeight="1" x14ac:dyDescent="0.25">
      <c r="A116" s="48">
        <v>12</v>
      </c>
      <c r="B116" s="102" t="s">
        <v>56</v>
      </c>
      <c r="C116" s="50">
        <v>0</v>
      </c>
      <c r="D116" s="50"/>
      <c r="E116" s="50">
        <v>0</v>
      </c>
      <c r="F116" s="50"/>
      <c r="G116" s="50">
        <v>6.4000000000000003E-3</v>
      </c>
      <c r="H116" s="51"/>
      <c r="I116" s="52">
        <v>6.4000000000000003E-3</v>
      </c>
      <c r="J116" s="29">
        <v>18</v>
      </c>
      <c r="K116" s="34">
        <v>0.11520000000000001</v>
      </c>
      <c r="L116" s="34">
        <v>0.72960000000000003</v>
      </c>
      <c r="M116" s="55">
        <v>13.132800000000001</v>
      </c>
      <c r="N116" s="94">
        <v>2.1888000000000001</v>
      </c>
      <c r="O116" s="40">
        <v>39.398400000000002</v>
      </c>
      <c r="T116" s="48">
        <v>12</v>
      </c>
      <c r="U116" s="102" t="s">
        <v>56</v>
      </c>
      <c r="V116" s="50">
        <v>0</v>
      </c>
      <c r="W116" s="50"/>
      <c r="X116" s="50">
        <v>0</v>
      </c>
      <c r="Y116" s="50"/>
      <c r="Z116" s="50">
        <v>6.4000000000000003E-3</v>
      </c>
      <c r="AA116" s="51"/>
      <c r="AB116" s="52">
        <v>6.4000000000000003E-3</v>
      </c>
      <c r="AC116" s="29">
        <v>18</v>
      </c>
      <c r="AD116" s="34">
        <v>0.11520000000000001</v>
      </c>
      <c r="AE116" s="34">
        <v>0.1472</v>
      </c>
      <c r="AF116" s="55">
        <v>2.6496000000000004</v>
      </c>
      <c r="AG116" s="94">
        <v>0</v>
      </c>
      <c r="AH116" s="40">
        <v>0</v>
      </c>
      <c r="AJ116" s="48">
        <v>12</v>
      </c>
      <c r="AK116" s="102" t="s">
        <v>56</v>
      </c>
      <c r="AL116" s="29">
        <v>18</v>
      </c>
      <c r="AM116" s="34" t="s">
        <v>84</v>
      </c>
      <c r="AN116" s="55">
        <v>2.1888000000000001</v>
      </c>
      <c r="AO116" s="55">
        <v>39.398400000000002</v>
      </c>
    </row>
    <row r="117" spans="1:41" ht="15" customHeight="1" x14ac:dyDescent="0.25">
      <c r="A117" s="48">
        <v>13</v>
      </c>
      <c r="B117" s="102" t="s">
        <v>57</v>
      </c>
      <c r="C117" s="50">
        <v>0</v>
      </c>
      <c r="D117" s="50"/>
      <c r="E117" s="50">
        <v>0</v>
      </c>
      <c r="F117" s="50"/>
      <c r="G117" s="50">
        <v>2E-3</v>
      </c>
      <c r="H117" s="51"/>
      <c r="I117" s="52">
        <v>2E-3</v>
      </c>
      <c r="J117" s="29">
        <v>110</v>
      </c>
      <c r="K117" s="34">
        <v>0.22</v>
      </c>
      <c r="L117" s="34">
        <v>0.22800000000000001</v>
      </c>
      <c r="M117" s="55">
        <v>25.080000000000002</v>
      </c>
      <c r="N117" s="94">
        <v>0.68400000000000005</v>
      </c>
      <c r="O117" s="40">
        <v>75.240000000000009</v>
      </c>
      <c r="T117" s="48">
        <v>13</v>
      </c>
      <c r="U117" s="102" t="s">
        <v>57</v>
      </c>
      <c r="V117" s="50">
        <v>0</v>
      </c>
      <c r="W117" s="50"/>
      <c r="X117" s="50">
        <v>0</v>
      </c>
      <c r="Y117" s="50"/>
      <c r="Z117" s="50">
        <v>2E-3</v>
      </c>
      <c r="AA117" s="51"/>
      <c r="AB117" s="52">
        <v>2E-3</v>
      </c>
      <c r="AC117" s="29">
        <v>110</v>
      </c>
      <c r="AD117" s="34">
        <v>0.22</v>
      </c>
      <c r="AE117" s="34">
        <v>4.5999999999999999E-2</v>
      </c>
      <c r="AF117" s="55">
        <v>5.0599999999999996</v>
      </c>
      <c r="AG117" s="94">
        <v>0</v>
      </c>
      <c r="AH117" s="40">
        <v>0</v>
      </c>
      <c r="AJ117" s="48">
        <v>13</v>
      </c>
      <c r="AK117" s="102" t="s">
        <v>57</v>
      </c>
      <c r="AL117" s="29">
        <v>110</v>
      </c>
      <c r="AM117" s="62" t="s">
        <v>84</v>
      </c>
      <c r="AN117" s="55">
        <v>0.68400000000000005</v>
      </c>
      <c r="AO117" s="55">
        <v>75.240000000000009</v>
      </c>
    </row>
    <row r="118" spans="1:41" ht="15" customHeight="1" x14ac:dyDescent="0.25">
      <c r="A118" s="48">
        <v>14</v>
      </c>
      <c r="B118" s="102" t="s">
        <v>58</v>
      </c>
      <c r="C118" s="50">
        <v>0</v>
      </c>
      <c r="D118" s="50"/>
      <c r="E118" s="50">
        <v>0</v>
      </c>
      <c r="F118" s="50"/>
      <c r="G118" s="50">
        <v>0.01</v>
      </c>
      <c r="H118" s="51"/>
      <c r="I118" s="52">
        <v>0.01</v>
      </c>
      <c r="J118" s="61">
        <v>400</v>
      </c>
      <c r="K118" s="34">
        <v>4</v>
      </c>
      <c r="L118" s="34">
        <v>1.1400000000000001</v>
      </c>
      <c r="M118" s="55">
        <v>456</v>
      </c>
      <c r="N118" s="94">
        <v>3.4200000000000004</v>
      </c>
      <c r="O118" s="40">
        <v>1368</v>
      </c>
      <c r="T118" s="48">
        <v>14</v>
      </c>
      <c r="U118" s="102" t="s">
        <v>58</v>
      </c>
      <c r="V118" s="50">
        <v>0</v>
      </c>
      <c r="W118" s="50"/>
      <c r="X118" s="50">
        <v>0</v>
      </c>
      <c r="Y118" s="50"/>
      <c r="Z118" s="50">
        <v>0.01</v>
      </c>
      <c r="AA118" s="51"/>
      <c r="AB118" s="52">
        <v>0.01</v>
      </c>
      <c r="AC118" s="61">
        <v>400</v>
      </c>
      <c r="AD118" s="34">
        <v>4</v>
      </c>
      <c r="AE118" s="34">
        <v>0.23</v>
      </c>
      <c r="AF118" s="55">
        <v>92</v>
      </c>
      <c r="AG118" s="94">
        <v>0</v>
      </c>
      <c r="AH118" s="40">
        <v>0</v>
      </c>
      <c r="AJ118" s="48">
        <v>14</v>
      </c>
      <c r="AK118" s="102" t="s">
        <v>58</v>
      </c>
      <c r="AL118" s="61">
        <v>400</v>
      </c>
      <c r="AM118" s="34" t="s">
        <v>84</v>
      </c>
      <c r="AN118" s="55">
        <v>3.4200000000000004</v>
      </c>
      <c r="AO118" s="55">
        <v>1368</v>
      </c>
    </row>
    <row r="119" spans="1:41" ht="15.75" thickBot="1" x14ac:dyDescent="0.3">
      <c r="A119" s="56">
        <v>15</v>
      </c>
      <c r="B119" s="102" t="s">
        <v>26</v>
      </c>
      <c r="C119" s="58">
        <v>0</v>
      </c>
      <c r="D119" s="58"/>
      <c r="E119" s="58">
        <v>0</v>
      </c>
      <c r="F119" s="58"/>
      <c r="G119" s="58">
        <v>0.08</v>
      </c>
      <c r="H119" s="59"/>
      <c r="I119" s="60">
        <v>0.08</v>
      </c>
      <c r="J119" s="61">
        <v>80</v>
      </c>
      <c r="K119" s="62">
        <v>6.4</v>
      </c>
      <c r="L119" s="34">
        <v>9.120000000000001</v>
      </c>
      <c r="M119" s="63">
        <v>729.6</v>
      </c>
      <c r="N119" s="94">
        <v>27.360000000000003</v>
      </c>
      <c r="O119" s="64">
        <v>2188.8000000000002</v>
      </c>
      <c r="T119" s="56">
        <v>15</v>
      </c>
      <c r="U119" s="102" t="s">
        <v>26</v>
      </c>
      <c r="V119" s="58">
        <v>0</v>
      </c>
      <c r="W119" s="58"/>
      <c r="X119" s="58">
        <v>0</v>
      </c>
      <c r="Y119" s="58"/>
      <c r="Z119" s="58">
        <v>0.08</v>
      </c>
      <c r="AA119" s="59"/>
      <c r="AB119" s="60">
        <v>0.08</v>
      </c>
      <c r="AC119" s="61">
        <v>80</v>
      </c>
      <c r="AD119" s="62">
        <v>6.4</v>
      </c>
      <c r="AE119" s="34">
        <v>1.84</v>
      </c>
      <c r="AF119" s="63">
        <v>147.20000000000002</v>
      </c>
      <c r="AG119" s="94">
        <v>0</v>
      </c>
      <c r="AH119" s="64">
        <v>0</v>
      </c>
      <c r="AJ119" s="56">
        <v>15</v>
      </c>
      <c r="AK119" s="102" t="s">
        <v>26</v>
      </c>
      <c r="AL119" s="61">
        <v>80</v>
      </c>
      <c r="AM119" s="62" t="s">
        <v>84</v>
      </c>
      <c r="AN119" s="63">
        <v>27.360000000000003</v>
      </c>
      <c r="AO119" s="63">
        <v>2188.8000000000002</v>
      </c>
    </row>
    <row r="120" spans="1:41" ht="15.75" thickBot="1" x14ac:dyDescent="0.3">
      <c r="A120" s="188" t="s">
        <v>65</v>
      </c>
      <c r="B120" s="189"/>
      <c r="C120" s="189"/>
      <c r="D120" s="189"/>
      <c r="E120" s="189"/>
      <c r="F120" s="189"/>
      <c r="G120" s="189"/>
      <c r="H120" s="189"/>
      <c r="I120" s="189"/>
      <c r="J120" s="190"/>
      <c r="K120" s="65">
        <v>62.491199999999985</v>
      </c>
      <c r="L120" s="65"/>
      <c r="M120" s="66">
        <v>7123.9967999999999</v>
      </c>
      <c r="N120" s="95"/>
      <c r="O120" s="67">
        <v>21371.990400000002</v>
      </c>
      <c r="T120" s="188" t="s">
        <v>65</v>
      </c>
      <c r="U120" s="189"/>
      <c r="V120" s="189"/>
      <c r="W120" s="189"/>
      <c r="X120" s="189"/>
      <c r="Y120" s="189"/>
      <c r="Z120" s="189"/>
      <c r="AA120" s="189"/>
      <c r="AB120" s="189"/>
      <c r="AC120" s="190"/>
      <c r="AD120" s="65">
        <v>62.491199999999985</v>
      </c>
      <c r="AE120" s="65"/>
      <c r="AF120" s="66">
        <v>1437.2975999999999</v>
      </c>
      <c r="AG120" s="95"/>
      <c r="AH120" s="67">
        <v>0</v>
      </c>
      <c r="AJ120" s="188" t="s">
        <v>65</v>
      </c>
      <c r="AK120" s="189"/>
      <c r="AL120" s="190"/>
      <c r="AM120" s="65">
        <v>0</v>
      </c>
      <c r="AN120" s="66">
        <v>237.48480000000001</v>
      </c>
      <c r="AO120" s="67">
        <v>21371.990400000002</v>
      </c>
    </row>
    <row r="122" spans="1:41" ht="15.75" thickBot="1" x14ac:dyDescent="0.3"/>
    <row r="123" spans="1:41" x14ac:dyDescent="0.25">
      <c r="AJ123" s="212" t="s">
        <v>59</v>
      </c>
      <c r="AK123" s="183" t="s">
        <v>47</v>
      </c>
      <c r="AL123" s="214" t="s">
        <v>66</v>
      </c>
      <c r="AM123" s="199" t="s">
        <v>83</v>
      </c>
      <c r="AN123" s="217" t="s">
        <v>85</v>
      </c>
      <c r="AO123" s="183" t="s">
        <v>63</v>
      </c>
    </row>
    <row r="124" spans="1:41" x14ac:dyDescent="0.25">
      <c r="AJ124" s="213"/>
      <c r="AK124" s="184"/>
      <c r="AL124" s="215"/>
      <c r="AM124" s="216"/>
      <c r="AN124" s="218"/>
      <c r="AO124" s="184"/>
    </row>
    <row r="125" spans="1:41" x14ac:dyDescent="0.25">
      <c r="AJ125" s="213"/>
      <c r="AK125" s="184"/>
      <c r="AL125" s="215"/>
      <c r="AM125" s="216"/>
      <c r="AN125" s="218"/>
      <c r="AO125" s="184"/>
    </row>
    <row r="126" spans="1:41" x14ac:dyDescent="0.25">
      <c r="AJ126" s="98">
        <v>1</v>
      </c>
      <c r="AK126" s="104" t="s">
        <v>76</v>
      </c>
      <c r="AL126" s="71">
        <v>25</v>
      </c>
      <c r="AM126" s="55" t="s">
        <v>84</v>
      </c>
      <c r="AN126" s="86">
        <v>34.935000000000002</v>
      </c>
      <c r="AO126" s="89">
        <v>873.375</v>
      </c>
    </row>
    <row r="127" spans="1:41" x14ac:dyDescent="0.25">
      <c r="AJ127" s="98">
        <v>2</v>
      </c>
      <c r="AK127" s="99" t="s">
        <v>52</v>
      </c>
      <c r="AL127" s="71">
        <v>33</v>
      </c>
      <c r="AM127" s="55" t="s">
        <v>84</v>
      </c>
      <c r="AN127" s="86">
        <v>286.11000000000007</v>
      </c>
      <c r="AO127" s="89">
        <v>5980.5900000000011</v>
      </c>
    </row>
    <row r="128" spans="1:41" x14ac:dyDescent="0.25">
      <c r="AJ128" s="98">
        <v>3</v>
      </c>
      <c r="AK128" s="99" t="s">
        <v>74</v>
      </c>
      <c r="AL128" s="71">
        <v>25</v>
      </c>
      <c r="AM128" s="55" t="s">
        <v>84</v>
      </c>
      <c r="AN128" s="86">
        <v>154.44300000000001</v>
      </c>
      <c r="AO128" s="89">
        <v>3718.5750000000003</v>
      </c>
    </row>
    <row r="129" spans="36:41" x14ac:dyDescent="0.25">
      <c r="AJ129" s="98">
        <v>4</v>
      </c>
      <c r="AK129" s="104" t="s">
        <v>79</v>
      </c>
      <c r="AL129" s="71">
        <v>86</v>
      </c>
      <c r="AM129" s="55" t="s">
        <v>84</v>
      </c>
      <c r="AN129" s="86">
        <v>49.980000000000004</v>
      </c>
      <c r="AO129" s="89">
        <v>4298.2800000000007</v>
      </c>
    </row>
    <row r="130" spans="36:41" x14ac:dyDescent="0.25">
      <c r="AJ130" s="98">
        <v>5</v>
      </c>
      <c r="AK130" s="99" t="s">
        <v>49</v>
      </c>
      <c r="AL130" s="71">
        <v>127</v>
      </c>
      <c r="AM130" s="55" t="s">
        <v>84</v>
      </c>
      <c r="AN130" s="86">
        <v>66.727799999999988</v>
      </c>
      <c r="AO130" s="89">
        <v>6690.741</v>
      </c>
    </row>
    <row r="131" spans="36:41" x14ac:dyDescent="0.25">
      <c r="AJ131" s="98">
        <v>6</v>
      </c>
      <c r="AK131" s="99" t="s">
        <v>22</v>
      </c>
      <c r="AL131" s="71">
        <v>500</v>
      </c>
      <c r="AM131" s="55" t="s">
        <v>84</v>
      </c>
      <c r="AN131" s="86">
        <v>212.34300000000002</v>
      </c>
      <c r="AO131" s="89">
        <v>40621.5</v>
      </c>
    </row>
    <row r="132" spans="36:41" x14ac:dyDescent="0.25">
      <c r="AJ132" s="98">
        <v>7</v>
      </c>
      <c r="AK132" s="99" t="s">
        <v>53</v>
      </c>
      <c r="AL132" s="71">
        <v>36</v>
      </c>
      <c r="AM132" s="55" t="s">
        <v>84</v>
      </c>
      <c r="AN132" s="86">
        <v>308.45160000000004</v>
      </c>
      <c r="AO132" s="89">
        <v>8229.8160000000007</v>
      </c>
    </row>
    <row r="133" spans="36:41" x14ac:dyDescent="0.25">
      <c r="AJ133" s="98">
        <v>8</v>
      </c>
      <c r="AK133" s="104" t="s">
        <v>48</v>
      </c>
      <c r="AL133" s="71">
        <v>350</v>
      </c>
      <c r="AM133" s="55" t="s">
        <v>84</v>
      </c>
      <c r="AN133" s="86">
        <v>20.55</v>
      </c>
      <c r="AO133" s="89">
        <v>7192.5</v>
      </c>
    </row>
    <row r="134" spans="36:41" x14ac:dyDescent="0.25">
      <c r="AJ134" s="98">
        <v>9</v>
      </c>
      <c r="AK134" s="104" t="s">
        <v>71</v>
      </c>
      <c r="AL134" s="71">
        <v>250</v>
      </c>
      <c r="AM134" s="55" t="s">
        <v>84</v>
      </c>
      <c r="AN134" s="86">
        <v>497.70299999999997</v>
      </c>
      <c r="AO134" s="89">
        <v>28665.75</v>
      </c>
    </row>
    <row r="135" spans="36:41" x14ac:dyDescent="0.25">
      <c r="AJ135" s="98">
        <v>10</v>
      </c>
      <c r="AK135" s="99" t="s">
        <v>51</v>
      </c>
      <c r="AL135" s="71">
        <v>40</v>
      </c>
      <c r="AM135" s="55" t="s">
        <v>84</v>
      </c>
      <c r="AN135" s="86">
        <v>32.175000000000004</v>
      </c>
      <c r="AO135" s="89">
        <v>1287</v>
      </c>
    </row>
    <row r="136" spans="36:41" x14ac:dyDescent="0.25">
      <c r="AJ136" s="98">
        <v>11</v>
      </c>
      <c r="AK136" s="104" t="s">
        <v>72</v>
      </c>
      <c r="AL136" s="71">
        <v>50</v>
      </c>
      <c r="AM136" s="55" t="s">
        <v>84</v>
      </c>
      <c r="AN136" s="86">
        <v>148.05000000000001</v>
      </c>
      <c r="AO136" s="89">
        <v>3412.5</v>
      </c>
    </row>
    <row r="137" spans="36:41" x14ac:dyDescent="0.25">
      <c r="AJ137" s="98">
        <v>12</v>
      </c>
      <c r="AK137" s="99" t="s">
        <v>50</v>
      </c>
      <c r="AL137" s="71">
        <v>56</v>
      </c>
      <c r="AM137" s="55" t="s">
        <v>84</v>
      </c>
      <c r="AN137" s="86">
        <v>53.183400000000006</v>
      </c>
      <c r="AO137" s="89">
        <v>2916.9840000000004</v>
      </c>
    </row>
    <row r="138" spans="36:41" x14ac:dyDescent="0.25">
      <c r="AJ138" s="98">
        <v>13</v>
      </c>
      <c r="AK138" s="104" t="s">
        <v>75</v>
      </c>
      <c r="AL138" s="71">
        <v>38</v>
      </c>
      <c r="AM138" s="55" t="s">
        <v>84</v>
      </c>
      <c r="AN138" s="86">
        <v>41.1</v>
      </c>
      <c r="AO138" s="89">
        <v>1561.8000000000002</v>
      </c>
    </row>
    <row r="139" spans="36:41" x14ac:dyDescent="0.25">
      <c r="AJ139" s="98">
        <v>14</v>
      </c>
      <c r="AK139" s="99" t="s">
        <v>56</v>
      </c>
      <c r="AL139" s="71">
        <v>18</v>
      </c>
      <c r="AM139" s="55" t="s">
        <v>84</v>
      </c>
      <c r="AN139" s="86">
        <v>9.7661779200000005</v>
      </c>
      <c r="AO139" s="89">
        <v>224.77392</v>
      </c>
    </row>
    <row r="140" spans="36:41" x14ac:dyDescent="0.25">
      <c r="AJ140" s="98">
        <v>15</v>
      </c>
      <c r="AK140" s="99" t="s">
        <v>58</v>
      </c>
      <c r="AL140" s="71">
        <v>400</v>
      </c>
      <c r="AM140" s="55" t="s">
        <v>84</v>
      </c>
      <c r="AN140" s="86">
        <v>46.00200000000001</v>
      </c>
      <c r="AO140" s="89">
        <v>12928.8</v>
      </c>
    </row>
    <row r="141" spans="36:41" x14ac:dyDescent="0.25">
      <c r="AJ141" s="98">
        <v>16</v>
      </c>
      <c r="AK141" s="99" t="s">
        <v>57</v>
      </c>
      <c r="AL141" s="71">
        <v>110</v>
      </c>
      <c r="AM141" s="55" t="s">
        <v>84</v>
      </c>
      <c r="AN141" s="86">
        <v>9.3290399999999991</v>
      </c>
      <c r="AO141" s="89">
        <v>1127.0160000000003</v>
      </c>
    </row>
    <row r="142" spans="36:41" x14ac:dyDescent="0.25">
      <c r="AJ142" s="98">
        <v>17</v>
      </c>
      <c r="AK142" s="104" t="s">
        <v>73</v>
      </c>
      <c r="AL142" s="71">
        <v>33</v>
      </c>
      <c r="AM142" s="55" t="s">
        <v>84</v>
      </c>
      <c r="AN142" s="86">
        <v>78.565200000000019</v>
      </c>
      <c r="AO142" s="89">
        <v>1212.7500000000002</v>
      </c>
    </row>
    <row r="143" spans="36:41" x14ac:dyDescent="0.25">
      <c r="AJ143" s="98">
        <v>18</v>
      </c>
      <c r="AK143" s="99" t="s">
        <v>23</v>
      </c>
      <c r="AL143" s="71">
        <v>36</v>
      </c>
      <c r="AM143" s="55" t="s">
        <v>84</v>
      </c>
      <c r="AN143" s="86">
        <v>320.7</v>
      </c>
      <c r="AO143" s="89">
        <v>11545.199999999999</v>
      </c>
    </row>
    <row r="144" spans="36:41" x14ac:dyDescent="0.25">
      <c r="AJ144" s="98">
        <v>19</v>
      </c>
      <c r="AK144" s="99" t="s">
        <v>55</v>
      </c>
      <c r="AL144" s="71">
        <v>929</v>
      </c>
      <c r="AM144" s="55" t="s">
        <v>84</v>
      </c>
      <c r="AN144" s="86">
        <v>6.032496000000001</v>
      </c>
      <c r="AO144" s="89">
        <v>4877.25</v>
      </c>
    </row>
    <row r="145" spans="34:41" ht="15.75" thickBot="1" x14ac:dyDescent="0.3">
      <c r="AJ145" s="98">
        <v>20</v>
      </c>
      <c r="AK145" s="100" t="s">
        <v>26</v>
      </c>
      <c r="AL145" s="73">
        <v>80</v>
      </c>
      <c r="AM145" s="83" t="s">
        <v>84</v>
      </c>
      <c r="AN145" s="87">
        <v>527.59500000000003</v>
      </c>
      <c r="AO145" s="90">
        <v>16671.599999999999</v>
      </c>
    </row>
    <row r="146" spans="34:41" ht="15.75" thickBot="1" x14ac:dyDescent="0.3">
      <c r="AH146" s="97"/>
      <c r="AI146" s="97"/>
      <c r="AJ146" s="219"/>
      <c r="AK146" s="220"/>
      <c r="AL146" s="220"/>
      <c r="AM146" s="220"/>
      <c r="AN146" s="221"/>
      <c r="AO146" s="101">
        <v>164036.80092000004</v>
      </c>
    </row>
  </sheetData>
  <mergeCells count="289">
    <mergeCell ref="A6:M6"/>
    <mergeCell ref="T6:AF6"/>
    <mergeCell ref="AJ6:AN6"/>
    <mergeCell ref="A7:L7"/>
    <mergeCell ref="T7:AE7"/>
    <mergeCell ref="AJ7:AM7"/>
    <mergeCell ref="A11:A13"/>
    <mergeCell ref="B11:B13"/>
    <mergeCell ref="C11:D11"/>
    <mergeCell ref="E11:F11"/>
    <mergeCell ref="G11:H11"/>
    <mergeCell ref="I11:I13"/>
    <mergeCell ref="A8:M8"/>
    <mergeCell ref="T8:AF8"/>
    <mergeCell ref="AJ8:AN8"/>
    <mergeCell ref="A9:M9"/>
    <mergeCell ref="T9:AF9"/>
    <mergeCell ref="AJ9:AN9"/>
    <mergeCell ref="AA12:AA13"/>
    <mergeCell ref="N11:N13"/>
    <mergeCell ref="O11:O13"/>
    <mergeCell ref="X12:X13"/>
    <mergeCell ref="Y12:Y13"/>
    <mergeCell ref="J11:J13"/>
    <mergeCell ref="AO11:AO13"/>
    <mergeCell ref="C12:C13"/>
    <mergeCell ref="D12:D13"/>
    <mergeCell ref="E12:E13"/>
    <mergeCell ref="F12:F13"/>
    <mergeCell ref="G12:G13"/>
    <mergeCell ref="H12:H13"/>
    <mergeCell ref="AF11:AF13"/>
    <mergeCell ref="AG11:AG13"/>
    <mergeCell ref="AH11:AH13"/>
    <mergeCell ref="AJ11:AJ13"/>
    <mergeCell ref="AK11:AK13"/>
    <mergeCell ref="Z11:AA11"/>
    <mergeCell ref="AB11:AB13"/>
    <mergeCell ref="AC11:AC13"/>
    <mergeCell ref="AD11:AD13"/>
    <mergeCell ref="AE11:AE13"/>
    <mergeCell ref="Z12:Z13"/>
    <mergeCell ref="K11:K13"/>
    <mergeCell ref="L11:L13"/>
    <mergeCell ref="M11:M13"/>
    <mergeCell ref="AL11:AL13"/>
    <mergeCell ref="AM11:AM13"/>
    <mergeCell ref="AN11:AN13"/>
    <mergeCell ref="A29:J29"/>
    <mergeCell ref="T29:AC29"/>
    <mergeCell ref="AJ29:AL29"/>
    <mergeCell ref="T11:T13"/>
    <mergeCell ref="U11:U13"/>
    <mergeCell ref="V11:W11"/>
    <mergeCell ref="X11:Y11"/>
    <mergeCell ref="V12:V13"/>
    <mergeCell ref="W12:W13"/>
    <mergeCell ref="A30:A32"/>
    <mergeCell ref="B30:B32"/>
    <mergeCell ref="C30:D30"/>
    <mergeCell ref="E30:F30"/>
    <mergeCell ref="G30:H30"/>
    <mergeCell ref="I30:I32"/>
    <mergeCell ref="J30:J32"/>
    <mergeCell ref="AO30:AO32"/>
    <mergeCell ref="C31:C32"/>
    <mergeCell ref="D31:D32"/>
    <mergeCell ref="E31:E32"/>
    <mergeCell ref="F31:F32"/>
    <mergeCell ref="G31:G32"/>
    <mergeCell ref="H31:H32"/>
    <mergeCell ref="V31:V32"/>
    <mergeCell ref="AG30:AG32"/>
    <mergeCell ref="AH30:AH32"/>
    <mergeCell ref="AJ30:AJ32"/>
    <mergeCell ref="AK30:AK32"/>
    <mergeCell ref="AL30:AL32"/>
    <mergeCell ref="AB30:AB32"/>
    <mergeCell ref="AC30:AC32"/>
    <mergeCell ref="AD30:AD32"/>
    <mergeCell ref="AE30:AE32"/>
    <mergeCell ref="AJ48:AL48"/>
    <mergeCell ref="A49:A51"/>
    <mergeCell ref="B49:B51"/>
    <mergeCell ref="C49:D49"/>
    <mergeCell ref="E49:F49"/>
    <mergeCell ref="G49:H49"/>
    <mergeCell ref="I49:I51"/>
    <mergeCell ref="J49:J51"/>
    <mergeCell ref="K49:K51"/>
    <mergeCell ref="L49:L51"/>
    <mergeCell ref="A48:J48"/>
    <mergeCell ref="T48:AC48"/>
    <mergeCell ref="N49:N51"/>
    <mergeCell ref="O49:O51"/>
    <mergeCell ref="T49:T51"/>
    <mergeCell ref="U49:U51"/>
    <mergeCell ref="V49:W49"/>
    <mergeCell ref="X49:Y49"/>
    <mergeCell ref="V50:V51"/>
    <mergeCell ref="Y50:Y51"/>
    <mergeCell ref="AL49:AL51"/>
    <mergeCell ref="AM30:AM32"/>
    <mergeCell ref="AN30:AN32"/>
    <mergeCell ref="X30:Y30"/>
    <mergeCell ref="Z30:AA30"/>
    <mergeCell ref="W31:W32"/>
    <mergeCell ref="X31:X32"/>
    <mergeCell ref="Y31:Y32"/>
    <mergeCell ref="Z31:Z32"/>
    <mergeCell ref="K30:K32"/>
    <mergeCell ref="L30:L32"/>
    <mergeCell ref="M30:M32"/>
    <mergeCell ref="N30:N32"/>
    <mergeCell ref="AA31:AA32"/>
    <mergeCell ref="AF30:AF32"/>
    <mergeCell ref="O30:O32"/>
    <mergeCell ref="T30:T32"/>
    <mergeCell ref="U30:U32"/>
    <mergeCell ref="V30:W30"/>
    <mergeCell ref="AM49:AM51"/>
    <mergeCell ref="AN49:AN51"/>
    <mergeCell ref="AO49:AO51"/>
    <mergeCell ref="C50:C51"/>
    <mergeCell ref="D50:D51"/>
    <mergeCell ref="E50:E51"/>
    <mergeCell ref="F50:F51"/>
    <mergeCell ref="G50:G51"/>
    <mergeCell ref="H50:H51"/>
    <mergeCell ref="AF49:AF51"/>
    <mergeCell ref="AG49:AG51"/>
    <mergeCell ref="AH49:AH51"/>
    <mergeCell ref="AJ49:AJ51"/>
    <mergeCell ref="AK49:AK51"/>
    <mergeCell ref="Z49:AA49"/>
    <mergeCell ref="AB49:AB51"/>
    <mergeCell ref="AC49:AC51"/>
    <mergeCell ref="AD49:AD51"/>
    <mergeCell ref="AE49:AE51"/>
    <mergeCell ref="Z50:Z51"/>
    <mergeCell ref="AA50:AA51"/>
    <mergeCell ref="M49:M51"/>
    <mergeCell ref="W50:W51"/>
    <mergeCell ref="X50:X51"/>
    <mergeCell ref="A65:J65"/>
    <mergeCell ref="T65:AC65"/>
    <mergeCell ref="AJ65:AL65"/>
    <mergeCell ref="A66:A68"/>
    <mergeCell ref="B66:B68"/>
    <mergeCell ref="C66:D66"/>
    <mergeCell ref="E66:F66"/>
    <mergeCell ref="G66:H66"/>
    <mergeCell ref="I66:I68"/>
    <mergeCell ref="J66:J68"/>
    <mergeCell ref="AO66:AO68"/>
    <mergeCell ref="C67:C68"/>
    <mergeCell ref="D67:D68"/>
    <mergeCell ref="E67:E68"/>
    <mergeCell ref="F67:F68"/>
    <mergeCell ref="G67:G68"/>
    <mergeCell ref="H67:H68"/>
    <mergeCell ref="V67:V68"/>
    <mergeCell ref="AG66:AG68"/>
    <mergeCell ref="AH66:AH68"/>
    <mergeCell ref="AJ66:AJ68"/>
    <mergeCell ref="AK66:AK68"/>
    <mergeCell ref="AL66:AL68"/>
    <mergeCell ref="AB66:AB68"/>
    <mergeCell ref="AC66:AC68"/>
    <mergeCell ref="AD66:AD68"/>
    <mergeCell ref="AE66:AE68"/>
    <mergeCell ref="AF66:AF68"/>
    <mergeCell ref="O66:O68"/>
    <mergeCell ref="T66:T68"/>
    <mergeCell ref="U66:U68"/>
    <mergeCell ref="V66:W66"/>
    <mergeCell ref="AJ83:AL83"/>
    <mergeCell ref="A84:A86"/>
    <mergeCell ref="B84:B86"/>
    <mergeCell ref="C84:D84"/>
    <mergeCell ref="E84:F84"/>
    <mergeCell ref="G84:H84"/>
    <mergeCell ref="I84:I86"/>
    <mergeCell ref="AM66:AM68"/>
    <mergeCell ref="AN66:AN68"/>
    <mergeCell ref="X66:Y66"/>
    <mergeCell ref="Z66:AA66"/>
    <mergeCell ref="W67:W68"/>
    <mergeCell ref="X67:X68"/>
    <mergeCell ref="Y67:Y68"/>
    <mergeCell ref="Z67:Z68"/>
    <mergeCell ref="K66:K68"/>
    <mergeCell ref="L66:L68"/>
    <mergeCell ref="M66:M68"/>
    <mergeCell ref="N66:N68"/>
    <mergeCell ref="J84:J86"/>
    <mergeCell ref="K84:K86"/>
    <mergeCell ref="L84:L86"/>
    <mergeCell ref="AA67:AA68"/>
    <mergeCell ref="A83:J83"/>
    <mergeCell ref="T83:AC83"/>
    <mergeCell ref="N84:N86"/>
    <mergeCell ref="O84:O86"/>
    <mergeCell ref="T84:T86"/>
    <mergeCell ref="U84:U86"/>
    <mergeCell ref="V84:W84"/>
    <mergeCell ref="X84:Y84"/>
    <mergeCell ref="V85:V86"/>
    <mergeCell ref="W85:W86"/>
    <mergeCell ref="X85:X86"/>
    <mergeCell ref="Y85:Y86"/>
    <mergeCell ref="AN84:AN86"/>
    <mergeCell ref="AO84:AO86"/>
    <mergeCell ref="C85:C86"/>
    <mergeCell ref="D85:D86"/>
    <mergeCell ref="E85:E86"/>
    <mergeCell ref="F85:F86"/>
    <mergeCell ref="G85:G86"/>
    <mergeCell ref="H85:H86"/>
    <mergeCell ref="AF84:AF86"/>
    <mergeCell ref="AG84:AG86"/>
    <mergeCell ref="AH84:AH86"/>
    <mergeCell ref="AJ84:AJ86"/>
    <mergeCell ref="AK84:AK86"/>
    <mergeCell ref="Z84:AA84"/>
    <mergeCell ref="AB84:AB86"/>
    <mergeCell ref="AC84:AC86"/>
    <mergeCell ref="AD84:AD86"/>
    <mergeCell ref="AE84:AE86"/>
    <mergeCell ref="Z85:Z86"/>
    <mergeCell ref="AA85:AA86"/>
    <mergeCell ref="M84:M86"/>
    <mergeCell ref="X103:X104"/>
    <mergeCell ref="Z103:Z104"/>
    <mergeCell ref="AJ102:AJ104"/>
    <mergeCell ref="AB102:AB104"/>
    <mergeCell ref="AC102:AC104"/>
    <mergeCell ref="AD102:AD104"/>
    <mergeCell ref="AE102:AE104"/>
    <mergeCell ref="AL84:AL86"/>
    <mergeCell ref="AM84:AM86"/>
    <mergeCell ref="K102:K104"/>
    <mergeCell ref="L102:L104"/>
    <mergeCell ref="M102:M104"/>
    <mergeCell ref="N102:N104"/>
    <mergeCell ref="AO123:AO125"/>
    <mergeCell ref="AJ146:AN146"/>
    <mergeCell ref="AA103:AA104"/>
    <mergeCell ref="A101:J101"/>
    <mergeCell ref="T101:AC101"/>
    <mergeCell ref="AJ101:AL101"/>
    <mergeCell ref="A102:A104"/>
    <mergeCell ref="B102:B104"/>
    <mergeCell ref="C102:D102"/>
    <mergeCell ref="E102:F102"/>
    <mergeCell ref="G102:H102"/>
    <mergeCell ref="I102:I104"/>
    <mergeCell ref="J102:J104"/>
    <mergeCell ref="O102:O104"/>
    <mergeCell ref="T102:T104"/>
    <mergeCell ref="U102:U104"/>
    <mergeCell ref="V102:W102"/>
    <mergeCell ref="X102:Y102"/>
    <mergeCell ref="Z102:AA102"/>
    <mergeCell ref="W103:W104"/>
    <mergeCell ref="A120:J120"/>
    <mergeCell ref="T120:AC120"/>
    <mergeCell ref="AJ120:AL120"/>
    <mergeCell ref="AJ123:AJ125"/>
    <mergeCell ref="AK123:AK125"/>
    <mergeCell ref="AL123:AL125"/>
    <mergeCell ref="AM102:AM104"/>
    <mergeCell ref="AN102:AN104"/>
    <mergeCell ref="AO102:AO104"/>
    <mergeCell ref="C103:C104"/>
    <mergeCell ref="D103:D104"/>
    <mergeCell ref="E103:E104"/>
    <mergeCell ref="F103:F104"/>
    <mergeCell ref="G103:G104"/>
    <mergeCell ref="H103:H104"/>
    <mergeCell ref="V103:V104"/>
    <mergeCell ref="AG102:AG104"/>
    <mergeCell ref="AH102:AH104"/>
    <mergeCell ref="Y103:Y104"/>
    <mergeCell ref="AK102:AK104"/>
    <mergeCell ref="AL102:AL104"/>
    <mergeCell ref="AF102:AF104"/>
    <mergeCell ref="AM123:AM125"/>
    <mergeCell ref="AN123:AN12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Меню (2)</vt:lpstr>
      <vt:lpstr>Меню</vt:lpstr>
      <vt:lpstr>Меню на каждый день (2)</vt:lpstr>
      <vt:lpstr>январь</vt:lpstr>
      <vt:lpstr>февраль</vt:lpstr>
      <vt:lpstr>март</vt:lpstr>
      <vt:lpstr>свод</vt:lpstr>
      <vt:lpstr>апрель</vt:lpstr>
      <vt:lpstr>май</vt:lpstr>
      <vt:lpstr>сентябрь</vt:lpstr>
      <vt:lpstr>октябрь</vt:lpstr>
      <vt:lpstr>ноябрь</vt:lpstr>
      <vt:lpstr>декабрь</vt:lpstr>
      <vt:lpstr>Спецификация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пк</cp:lastModifiedBy>
  <cp:lastPrinted>2021-05-20T11:14:35Z</cp:lastPrinted>
  <dcterms:created xsi:type="dcterms:W3CDTF">2021-02-09T12:18:26Z</dcterms:created>
  <dcterms:modified xsi:type="dcterms:W3CDTF">2021-05-20T11:47:19Z</dcterms:modified>
</cp:coreProperties>
</file>